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Лист1!$A$5:$M$30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M10" i="1"/>
  <c r="J22"/>
  <c r="J31" s="1"/>
  <c r="I22"/>
  <c r="I31" s="1"/>
  <c r="G22"/>
  <c r="F14" l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<sst xmlns="http://schemas.openxmlformats.org/spreadsheetml/2006/main" count="162" uniqueCount="81">
  <si>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</si>
  <si>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</si>
  <si>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</si>
  <si>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</si>
  <si>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</si>
  <si>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</si>
  <si>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</si>
  <si>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</si>
  <si>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</si>
  <si>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</si>
  <si>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</si>
  <si>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</si>
  <si>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</si>
  <si>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</si>
  <si>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</si>
  <si>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</si>
  <si>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</si>
  <si>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</si>
  <si>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</si>
  <si>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</si>
  <si>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</si>
  <si>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</si>
  <si>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</si>
  <si>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</si>
  <si>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</si>
  <si>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</si>
  <si>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</si>
  <si>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</si>
  <si>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</si>
  <si>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</si>
  <si>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</si>
  <si>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</si>
  <si>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</si>
  <si>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</si>
  <si>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</si>
  <si>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</si>
  <si>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</si>
  <si>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</si>
  <si>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</si>
  <si>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</si>
  <si>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</si>
  <si>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</si>
  <si>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</si>
  <si>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</si>
  <si>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</si>
  <si>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</si>
  <si>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</si>
  <si>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</si>
  <si>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</si>
  <si>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</si>
  <si>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</si>
  <si>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</si>
  <si>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</si>
  <si>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ООО "Арылах"</t>
  </si>
  <si>
    <t>г. Нюрба</t>
  </si>
  <si>
    <t>ИП Хабибулин Ринат Рашидович</t>
  </si>
  <si>
    <t>Сельскохозяйственный перерабатывающий потребительский кооператив "Амма"</t>
  </si>
  <si>
    <t>ООО "СахаКерамика"</t>
  </si>
  <si>
    <t>ООО "Инвестдорстрой"</t>
  </si>
  <si>
    <t>Общество с ограниченной ответственностью "Техностройинвест"</t>
  </si>
  <si>
    <t>инвестиционный проект</t>
  </si>
  <si>
    <t>Амгинский улус, п. Амма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</si>
  <si>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</si>
  <si>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</si>
  <si>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</si>
  <si>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</si>
  <si>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</si>
  <si>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</si>
  <si>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</si>
  <si>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Раздел D. ОБЕСПЕЧЕНИЕ ЭЛ-ОЙ ЭНЕРГИЕЙ, ГАЗОМ И ПАРОМ КОНДИЦ-ИЕ ВОЗДУХА. (коды оквэд 35.00-35.99)</t>
  </si>
  <si>
    <t>Раздел J.  ДЕЯТЕЛЬНОСТЬ В ОБЛАСТИ ИНФОРМАЦИИ И СВЯЗИ</t>
  </si>
  <si>
    <t>ООО "Фанам Синема"</t>
  </si>
  <si>
    <t>34-18</t>
  </si>
  <si>
    <t>35-18</t>
  </si>
  <si>
    <t>32-18</t>
  </si>
  <si>
    <t>31-18</t>
  </si>
  <si>
    <t>24-18</t>
  </si>
  <si>
    <t>25-18</t>
  </si>
  <si>
    <t>26-18</t>
  </si>
  <si>
    <t>22-18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</si>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</sst>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ovaa\Desktop\&#1064;&#1083;&#1072;&#1082;\&#1103;&#1074;&#1072;&#1084;&#1099;&#1074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AG30">
            <v>3555960.89</v>
          </cell>
          <cell r="AI30">
            <v>7632778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66"/>
  <sheetViews>
    <sheetView tabSelected="1" zoomScale="60" zoomScaleNormal="6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M37" sqref="M37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" customFormat="1">
      <c r="A2" s="1"/>
      <c r="B2" s="1"/>
      <c r="C2" s="1"/>
      <c r="D2" s="1"/>
      <c r="E2" s="1"/>
      <c r="F2" s="1"/>
      <c r="G2" s="1"/>
      <c r="H2" s="1"/>
      <c r="I2" s="35"/>
      <c r="J2" s="35"/>
      <c r="K2" s="35"/>
      <c r="L2" s="35"/>
    </row>
    <row r="3" spans="1:13" s="3" customFormat="1">
      <c r="A3" s="36" t="s">
        <v>0</v>
      </c>
      <c r="B3" s="37"/>
      <c r="C3" s="40" t="s">
        <v>1</v>
      </c>
      <c r="D3" s="37"/>
      <c r="E3" s="42" t="s">
        <v>2</v>
      </c>
      <c r="F3" s="42"/>
      <c r="G3" s="42" t="s">
        <v>3</v>
      </c>
      <c r="H3" s="42"/>
      <c r="I3" s="42"/>
      <c r="J3" s="42"/>
      <c r="K3" s="42"/>
      <c r="L3" s="42" t="s">
        <v>4</v>
      </c>
      <c r="M3" s="43" t="s">
        <v>12</v>
      </c>
    </row>
    <row r="4" spans="1:13" s="5" customFormat="1" ht="116.25" customHeight="1">
      <c r="A4" s="38"/>
      <c r="B4" s="39"/>
      <c r="C4" s="41"/>
      <c r="D4" s="39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42"/>
      <c r="M4" s="44"/>
    </row>
    <row r="5" spans="1:13" s="5" customFormat="1">
      <c r="A5" s="45">
        <v>1</v>
      </c>
      <c r="B5" s="46"/>
      <c r="C5" s="47">
        <v>2</v>
      </c>
      <c r="D5" s="48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62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62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62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63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63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64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64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63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65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66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67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68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63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63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67</v>
      </c>
    </row>
    <row r="22" spans="1:13" s="3" customFormat="1" ht="78.75">
      <c r="A22" s="8">
        <v>17</v>
      </c>
      <c r="B22" s="17">
        <v>43299</v>
      </c>
      <c r="C22" s="17" t="s">
        <v>79</v>
      </c>
      <c r="D22" s="17">
        <v>43300</v>
      </c>
      <c r="E22" s="19" t="s">
        <v>53</v>
      </c>
      <c r="F22" s="8" t="s">
        <v>54</v>
      </c>
      <c r="G22" s="8" t="str">
        <f>G14</f>
        <v>пополнение оборотных средств</v>
      </c>
      <c r="H22" s="6" t="s">
        <v>50</v>
      </c>
      <c r="I22" s="20">
        <f>[2]TDSheet!$AG$30</f>
        <v>3555960.89</v>
      </c>
      <c r="J22" s="20">
        <f>[2]TDSheet!$AI$30</f>
        <v>7632778</v>
      </c>
      <c r="K22" s="8">
        <v>60</v>
      </c>
      <c r="L22" s="8"/>
      <c r="M22" s="27" t="s">
        <v>69</v>
      </c>
    </row>
    <row r="23" spans="1:13" s="3" customFormat="1" ht="63">
      <c r="A23" s="8">
        <v>18</v>
      </c>
      <c r="B23" s="12">
        <v>43307</v>
      </c>
      <c r="C23" s="10" t="s">
        <v>78</v>
      </c>
      <c r="D23" s="9">
        <v>43311</v>
      </c>
      <c r="E23" s="19" t="s">
        <v>55</v>
      </c>
      <c r="F23" s="8" t="s">
        <v>17</v>
      </c>
      <c r="G23" s="8" t="s">
        <v>60</v>
      </c>
      <c r="H23" s="6" t="s">
        <v>50</v>
      </c>
      <c r="I23" s="20">
        <v>16365850</v>
      </c>
      <c r="J23" s="20">
        <v>29000000</v>
      </c>
      <c r="K23" s="21">
        <v>60</v>
      </c>
      <c r="L23" s="8"/>
      <c r="M23" s="27" t="s">
        <v>66</v>
      </c>
    </row>
    <row r="24" spans="1:13" s="3" customFormat="1" ht="63">
      <c r="A24" s="8">
        <v>19</v>
      </c>
      <c r="B24" s="12">
        <v>43305</v>
      </c>
      <c r="C24" s="10" t="s">
        <v>77</v>
      </c>
      <c r="D24" s="9">
        <v>43308</v>
      </c>
      <c r="E24" s="19" t="s">
        <v>56</v>
      </c>
      <c r="F24" s="8" t="s">
        <v>61</v>
      </c>
      <c r="G24" s="8" t="s">
        <v>18</v>
      </c>
      <c r="H24" s="6" t="s">
        <v>50</v>
      </c>
      <c r="I24" s="20">
        <v>11275560</v>
      </c>
      <c r="J24" s="20">
        <v>20000000</v>
      </c>
      <c r="K24" s="21">
        <v>12</v>
      </c>
      <c r="L24" s="8"/>
      <c r="M24" s="27" t="s">
        <v>64</v>
      </c>
    </row>
    <row r="25" spans="1:13" s="3" customFormat="1" ht="63">
      <c r="A25" s="8">
        <v>20</v>
      </c>
      <c r="B25" s="12">
        <v>43304</v>
      </c>
      <c r="C25" s="10" t="s">
        <v>76</v>
      </c>
      <c r="D25" s="9">
        <v>43308</v>
      </c>
      <c r="E25" s="19" t="s">
        <v>57</v>
      </c>
      <c r="F25" s="8" t="s">
        <v>17</v>
      </c>
      <c r="G25" s="8" t="s">
        <v>18</v>
      </c>
      <c r="H25" s="6" t="s">
        <v>50</v>
      </c>
      <c r="I25" s="20">
        <v>5650000</v>
      </c>
      <c r="J25" s="20">
        <v>11300000</v>
      </c>
      <c r="K25" s="21">
        <v>24</v>
      </c>
      <c r="L25" s="8"/>
      <c r="M25" s="27" t="s">
        <v>63</v>
      </c>
    </row>
    <row r="26" spans="1:13" s="3" customFormat="1" ht="47.25">
      <c r="A26" s="8">
        <v>21</v>
      </c>
      <c r="B26" s="12">
        <v>43318</v>
      </c>
      <c r="C26" s="10" t="s">
        <v>75</v>
      </c>
      <c r="D26" s="9">
        <v>43320</v>
      </c>
      <c r="E26" s="19" t="s">
        <v>71</v>
      </c>
      <c r="F26" s="8" t="s">
        <v>17</v>
      </c>
      <c r="G26" s="8" t="s">
        <v>60</v>
      </c>
      <c r="H26" s="6" t="s">
        <v>50</v>
      </c>
      <c r="I26" s="20">
        <v>16231824.4</v>
      </c>
      <c r="J26" s="20">
        <v>79419273</v>
      </c>
      <c r="K26" s="21">
        <v>108</v>
      </c>
      <c r="L26" s="8"/>
      <c r="M26" s="27" t="s">
        <v>70</v>
      </c>
    </row>
    <row r="27" spans="1:13" s="3" customFormat="1" ht="63">
      <c r="A27" s="8">
        <v>22</v>
      </c>
      <c r="B27" s="12">
        <v>43305</v>
      </c>
      <c r="C27" s="10" t="s">
        <v>72</v>
      </c>
      <c r="D27" s="9">
        <v>43320</v>
      </c>
      <c r="E27" s="19" t="s">
        <v>13</v>
      </c>
      <c r="F27" s="8" t="s">
        <v>17</v>
      </c>
      <c r="G27" s="8" t="s">
        <v>18</v>
      </c>
      <c r="H27" s="6" t="s">
        <v>50</v>
      </c>
      <c r="I27" s="20">
        <v>3938250</v>
      </c>
      <c r="J27" s="20">
        <v>13840000</v>
      </c>
      <c r="K27" s="21">
        <v>26</v>
      </c>
      <c r="L27" s="8"/>
      <c r="M27" s="27" t="s">
        <v>62</v>
      </c>
    </row>
    <row r="28" spans="1:13" s="3" customFormat="1" ht="63">
      <c r="A28" s="8">
        <v>23</v>
      </c>
      <c r="B28" s="12">
        <v>43318</v>
      </c>
      <c r="C28" s="10" t="s">
        <v>72</v>
      </c>
      <c r="D28" s="9">
        <v>43320</v>
      </c>
      <c r="E28" s="19" t="s">
        <v>13</v>
      </c>
      <c r="F28" s="8" t="s">
        <v>17</v>
      </c>
      <c r="G28" s="8" t="s">
        <v>18</v>
      </c>
      <c r="H28" s="6" t="s">
        <v>50</v>
      </c>
      <c r="I28" s="20">
        <v>714000</v>
      </c>
      <c r="J28" s="20">
        <v>8330000</v>
      </c>
      <c r="K28" s="21">
        <v>36</v>
      </c>
      <c r="L28" s="8"/>
      <c r="M28" s="27" t="s">
        <v>62</v>
      </c>
    </row>
    <row r="29" spans="1:13" s="3" customFormat="1" ht="31.5">
      <c r="A29" s="8">
        <v>24</v>
      </c>
      <c r="B29" s="12">
        <v>43318</v>
      </c>
      <c r="C29" s="10" t="s">
        <v>74</v>
      </c>
      <c r="D29" s="9">
        <v>43289</v>
      </c>
      <c r="E29" s="19" t="s">
        <v>58</v>
      </c>
      <c r="F29" s="8" t="s">
        <v>17</v>
      </c>
      <c r="G29" s="8" t="s">
        <v>18</v>
      </c>
      <c r="H29" s="6" t="s">
        <v>50</v>
      </c>
      <c r="I29" s="20">
        <v>9260906</v>
      </c>
      <c r="J29" s="20">
        <v>14000000</v>
      </c>
      <c r="K29" s="21">
        <v>2</v>
      </c>
      <c r="L29" s="8"/>
      <c r="M29" s="27" t="s">
        <v>68</v>
      </c>
    </row>
    <row r="30" spans="1:13" s="3" customFormat="1" ht="47.25">
      <c r="A30" s="8">
        <v>25</v>
      </c>
      <c r="B30" s="12">
        <v>43355</v>
      </c>
      <c r="C30" s="10" t="s">
        <v>73</v>
      </c>
      <c r="D30" s="9">
        <v>43361</v>
      </c>
      <c r="E30" s="19" t="s">
        <v>59</v>
      </c>
      <c r="F30" s="8" t="s">
        <v>17</v>
      </c>
      <c r="G30" s="8" t="s">
        <v>60</v>
      </c>
      <c r="H30" s="6" t="s">
        <v>50</v>
      </c>
      <c r="I30" s="20">
        <v>25000000</v>
      </c>
      <c r="J30" s="20">
        <v>235000000</v>
      </c>
      <c r="K30" s="21">
        <v>11</v>
      </c>
      <c r="L30" s="8"/>
      <c r="M30" s="27" t="s">
        <v>68</v>
      </c>
    </row>
    <row r="31" spans="1:13" s="3" customFormat="1">
      <c r="F31" s="5"/>
      <c r="I31" s="33">
        <f>SUM(I6:I30)</f>
        <v>207190789.16999999</v>
      </c>
      <c r="J31" s="33">
        <f>SUM(J6:J30)</f>
        <v>742740996.99000001</v>
      </c>
    </row>
    <row r="32" spans="1:13" s="3" customFormat="1">
      <c r="F32" s="5"/>
      <c r="I32" s="5"/>
      <c r="J32" s="5"/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G42" s="3" t="s">
        <v>52</v>
      </c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6:10" s="3" customFormat="1">
      <c r="F65249" s="5"/>
      <c r="I65249" s="5"/>
      <c r="J65249" s="5"/>
    </row>
    <row r="65250" spans="6:10" s="3" customFormat="1">
      <c r="F65250" s="5"/>
      <c r="I65250" s="5"/>
      <c r="J65250" s="5"/>
    </row>
    <row r="65251" spans="6:10" s="3" customFormat="1">
      <c r="F65251" s="5"/>
      <c r="I65251" s="5"/>
      <c r="J65251" s="5"/>
    </row>
    <row r="65252" spans="6:10" s="3" customFormat="1">
      <c r="F65252" s="5"/>
      <c r="I65252" s="5"/>
      <c r="J65252" s="5"/>
    </row>
    <row r="65253" spans="6:10" s="3" customFormat="1">
      <c r="F65253" s="5"/>
      <c r="I65253" s="5"/>
      <c r="J65253" s="5"/>
    </row>
    <row r="65254" spans="6:10" s="3" customFormat="1">
      <c r="F65254" s="5"/>
      <c r="I65254" s="5"/>
      <c r="J65254" s="5"/>
    </row>
    <row r="65255" spans="6:10" s="3" customFormat="1">
      <c r="F65255" s="5"/>
      <c r="I65255" s="5"/>
      <c r="J65255" s="5"/>
    </row>
    <row r="65256" spans="6:10" s="3" customFormat="1">
      <c r="F65256" s="5"/>
      <c r="I65256" s="5"/>
      <c r="J65256" s="5"/>
    </row>
    <row r="65257" spans="6:10" s="3" customFormat="1">
      <c r="F65257" s="5"/>
      <c r="I65257" s="5"/>
      <c r="J65257" s="5"/>
    </row>
    <row r="65258" spans="6:10" s="3" customFormat="1">
      <c r="F65258" s="5"/>
      <c r="I65258" s="5"/>
      <c r="J65258" s="5"/>
    </row>
    <row r="65259" spans="6:10" s="3" customFormat="1">
      <c r="F65259" s="5"/>
      <c r="I65259" s="5"/>
      <c r="J65259" s="5"/>
    </row>
    <row r="65260" spans="6:10" s="3" customFormat="1">
      <c r="F65260" s="5"/>
      <c r="I65260" s="5"/>
      <c r="J65260" s="5"/>
    </row>
    <row r="65261" spans="6:10" s="3" customFormat="1">
      <c r="F65261" s="5"/>
      <c r="I65261" s="5"/>
      <c r="J65261" s="5"/>
    </row>
    <row r="65262" spans="6:10" s="3" customFormat="1">
      <c r="F65262" s="5"/>
      <c r="I65262" s="5"/>
      <c r="J65262" s="5"/>
    </row>
    <row r="65263" spans="6:10" s="3" customFormat="1">
      <c r="F65263" s="5"/>
      <c r="I65263" s="5"/>
      <c r="J65263" s="5"/>
    </row>
    <row r="65264" spans="6:10" s="3" customFormat="1">
      <c r="F65264" s="5"/>
      <c r="I65264" s="5"/>
      <c r="J65264" s="5"/>
    </row>
    <row r="65265" spans="1:4">
      <c r="A65265" s="3"/>
      <c r="B65265" s="3"/>
      <c r="C65265" s="3"/>
      <c r="D65265" s="3"/>
    </row>
    <row r="65266" spans="1:4">
      <c r="A65266" s="3"/>
    </row>
  </sheetData>
  <autoFilter ref="A5:M30">
    <filterColumn colId="0" showButton="0"/>
    <filterColumn colId="2" showButton="0"/>
    <filterColumn colId="5"/>
  </autoFilter>
  <mergeCells count="10"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2019-09-05T03:39:54Z</dcterms:modified>
</cp:coreProperties>
</file>