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ЭтаКнига" defaultThemeVersion="166925"/>
  <mc:AlternateContent xmlns:mc="http://schemas.openxmlformats.org/markup-compatibility/2006">
    <mc:Choice Requires="x15">
      <x15ac:absPath xmlns:x15ac="http://schemas.microsoft.com/office/spreadsheetml/2010/11/ac" url="Q:\ПРАВИЛА микрофинансирования\Правила 2023\"/>
    </mc:Choice>
  </mc:AlternateContent>
  <xr:revisionPtr revIDLastSave="0" documentId="13_ncr:1_{08C86EFB-0F7B-44E3-ABE8-D0FE0805595E}" xr6:coauthVersionLast="47" xr6:coauthVersionMax="47" xr10:uidLastSave="{00000000-0000-0000-0000-000000000000}"/>
  <bookViews>
    <workbookView xWindow="-120" yWindow="-120" windowWidth="29040" windowHeight="15840" activeTab="1" xr2:uid="{AA1FEEBA-BF23-4EEB-95A6-BBDC172B837C}"/>
  </bookViews>
  <sheets>
    <sheet name="ТЭО" sheetId="11" r:id="rId1"/>
    <sheet name="ТЭО (Пример))" sheetId="13" r:id="rId2"/>
  </sheets>
  <externalReferences>
    <externalReference r:id="rId3"/>
  </externalReferences>
  <definedNames>
    <definedName name="_xlnm._FilterDatabase" localSheetId="0" hidden="1">ТЭО!$A$7:$D$15</definedName>
    <definedName name="_xlnm._FilterDatabase" localSheetId="1" hidden="1">'ТЭО (Пример))'!$A$4:$D$12</definedName>
    <definedName name="КодПодразделений">OFFSET(#REF!,MATCH(#REF!,#REF!,0)-1,1,COUNTIF(#REF!,#REF!),1)</definedName>
    <definedName name="МР">#REF!</definedName>
    <definedName name="НП">OFFSET(#REF!,MATCH(#REF!,#REF!,0)-1,1,COUNTIF(#REF!,#REF!),1)</definedName>
    <definedName name="НП2">OFFSET(#REF!,MATCH(#REF!,#REF!,0)-1,1,COUNTIF(#REF!,#REF!),1)</definedName>
    <definedName name="НП3">OFFSET(#REF!,MATCH(#REF!,#REF!,0)-1,1,COUNTIF(#REF!,#REF!),1)</definedName>
    <definedName name="НПрукАР">OFFSET(#REF!,MATCH(#REF!,#REF!,0)-1,1,COUNTIF(#REF!,#REF!),1)</definedName>
    <definedName name="НПрукФА">OFFSET(#REF!,MATCH(#REF!,#REF!,0)-1,1,COUNTIF(#REF!,#REF!),1)</definedName>
    <definedName name="_xlnm.Print_Area" localSheetId="0">ТЭО!$A$1:$C$66</definedName>
    <definedName name="_xlnm.Print_Area" localSheetId="1">'ТЭО (Пример))'!$A$1:$C$63</definedName>
    <definedName name="ставка">OFFSET([1]Продукты!$A$1,MATCH(CONCATENATE([1]Заявка!$E$10," - ",[1]Заявка!$E$11),[1]Продукты!$U:$U,0)-1,3,COUNTIF([1]Продукты!$U:$U,CONCATENATE([1]Заявка!$E$10," - ",[1]Заявка!$E$11)),3)</definedName>
    <definedName name="Цель" localSheetId="0">OFFSET([1]Продукты!$A$1,MATCH([1]Заявка!$E$10,[1]Продукты!$A:$A,0)-1,2,COUNTIF([1]Продукты!$A:$A,[1]Заявка!$E$10),1)</definedName>
    <definedName name="Цель" localSheetId="1">OFFSET([1]Продукты!$A$1,MATCH([1]Заявка!$E$10,[1]Продукты!$A:$A,0)-1,2,COUNTIF([1]Продукты!$A:$A,[1]Заявка!$E$10),1)</definedName>
    <definedName name="Цель">#REF!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13" l="1"/>
  <c r="C60" i="11"/>
  <c r="D56" i="13"/>
  <c r="D55" i="13"/>
  <c r="D54" i="13"/>
  <c r="D53" i="13"/>
  <c r="D52" i="13"/>
  <c r="D51" i="13"/>
  <c r="D50" i="13"/>
  <c r="D49" i="13"/>
  <c r="D48" i="13"/>
  <c r="C47" i="13"/>
  <c r="D47" i="13" s="1"/>
  <c r="D46" i="13"/>
  <c r="D45" i="13"/>
  <c r="D44" i="13"/>
  <c r="C43" i="13"/>
  <c r="C39" i="13"/>
  <c r="C30" i="13"/>
  <c r="C33" i="11"/>
  <c r="C42" i="11"/>
  <c r="D57" i="13" l="1"/>
  <c r="A40" i="13"/>
  <c r="D43" i="13"/>
  <c r="A43" i="11"/>
  <c r="C50" i="11" l="1"/>
  <c r="C46" i="11"/>
</calcChain>
</file>

<file path=xl/sharedStrings.xml><?xml version="1.0" encoding="utf-8"?>
<sst xmlns="http://schemas.openxmlformats.org/spreadsheetml/2006/main" count="229" uniqueCount="97">
  <si>
    <t>№</t>
  </si>
  <si>
    <t>(расшифровка подписи)</t>
  </si>
  <si>
    <t>Транспортные расходы</t>
  </si>
  <si>
    <t>МКК "Фонд РП РС(Я)"</t>
  </si>
  <si>
    <t>(подпись)
М.П. (при наличии)</t>
  </si>
  <si>
    <t>Показатель</t>
  </si>
  <si>
    <t>Содержание</t>
  </si>
  <si>
    <t>Описание</t>
  </si>
  <si>
    <t>1. Опыт работы/Текущий вид деятельности</t>
  </si>
  <si>
    <t>Данный раздел заполняется при наличии опыта</t>
  </si>
  <si>
    <t>1.1.</t>
  </si>
  <si>
    <t>Вид деятельности</t>
  </si>
  <si>
    <t>Указывается текущий вид деятельности</t>
  </si>
  <si>
    <t>Реализация цветов и горшечных растений, создание и реализация букетов</t>
  </si>
  <si>
    <t>1.2.</t>
  </si>
  <si>
    <t>Перечень оказываемых услуг / продукции</t>
  </si>
  <si>
    <t>1.3.</t>
  </si>
  <si>
    <t>Опыт работы</t>
  </si>
  <si>
    <t>Указывается количество лет/месяцев опыта работа в указанном виде деятельности</t>
  </si>
  <si>
    <t>1,5 года</t>
  </si>
  <si>
    <t>1.4.</t>
  </si>
  <si>
    <t>ООО "Ромашка" (Москва) - цветы, 
ООО "Садовник" (Владивосток) - горшки, кашпо, удобрения</t>
  </si>
  <si>
    <t>1.5.</t>
  </si>
  <si>
    <t>Целевой сегмент</t>
  </si>
  <si>
    <t>Указываются потенциальные потребители продукции (товаров, услуг). При наличии постоянных потребителей, указываются их наименования.</t>
  </si>
  <si>
    <t>Население, организации, Гостиница "Лена"</t>
  </si>
  <si>
    <t>1.6.</t>
  </si>
  <si>
    <t>г. Якутск, ул. Орджоникидзе, д. 123</t>
  </si>
  <si>
    <t>2. Описание проекта</t>
  </si>
  <si>
    <t>2.1.</t>
  </si>
  <si>
    <t>Общее описание проекта</t>
  </si>
  <si>
    <t>Наименование предлагаемого проекта (как можно отразить то, что произойдёт в рамках проекта и чем занимается Организация (ИП), например: «Развитие деятельности производственного предприятия за счет приобретения дополнительного оборудования».). Суть проекта. Место реализации проекта. Направление деятельности по проекту. Что нужно сделать для того, чтобы проект был реализован. Текущее состояние проекта. Социальная направленность проекта. Основные результаты успешной реализации проекта (например: организация выпуска нового вида продукции, увеличение оборотов компании, организация дополнительных рабочих мест, снижение издержек).</t>
  </si>
  <si>
    <t>2.2.</t>
  </si>
  <si>
    <t>2.4.</t>
  </si>
  <si>
    <t>2.5.</t>
  </si>
  <si>
    <t>2.6.</t>
  </si>
  <si>
    <t>г. Якутск, пр. Ленина, д. 987, корпус А, павильон 63</t>
  </si>
  <si>
    <t>2.7.</t>
  </si>
  <si>
    <t>Дополнительное рабочее место</t>
  </si>
  <si>
    <t>3.1.</t>
  </si>
  <si>
    <t>- собственные средства</t>
  </si>
  <si>
    <t>- заемные средства от Фонда</t>
  </si>
  <si>
    <t>- иные средства</t>
  </si>
  <si>
    <t>3.2.</t>
  </si>
  <si>
    <t>Планируемые затраты по проекту</t>
  </si>
  <si>
    <t>Наименования затрат</t>
  </si>
  <si>
    <t>Ремонт помещения</t>
  </si>
  <si>
    <t>Приобретение цветов, горшков, кашпо, удобрений</t>
  </si>
  <si>
    <t>3.3.</t>
  </si>
  <si>
    <t>Показатель за период займа</t>
  </si>
  <si>
    <t>Выручка 1</t>
  </si>
  <si>
    <t>Выручка 2</t>
  </si>
  <si>
    <t>Выручка 3</t>
  </si>
  <si>
    <t>Среднемесячные расходы, в т.ч.</t>
  </si>
  <si>
    <t>Закуп сырья и материалов</t>
  </si>
  <si>
    <t>Заработная плата</t>
  </si>
  <si>
    <t>Аренда и коммунальные услуги</t>
  </si>
  <si>
    <t>Услуги РКО</t>
  </si>
  <si>
    <t>Прочие расходы (указать)</t>
  </si>
  <si>
    <t xml:space="preserve">Налоги </t>
  </si>
  <si>
    <t>ИТОГО Прибыль</t>
  </si>
  <si>
    <t>Сезонная деятельность</t>
  </si>
  <si>
    <t>Основные поставщики/контрагенты</t>
  </si>
  <si>
    <t>к Правилам микрофинансирования</t>
  </si>
  <si>
    <t>(дата подписания)</t>
  </si>
  <si>
    <t>Сезонная / Несезонная деятельность</t>
  </si>
  <si>
    <t>Сезонность</t>
  </si>
  <si>
    <t>Если несколько, перечислить</t>
  </si>
  <si>
    <t>Новые рабочие места при реализации данного проекта</t>
  </si>
  <si>
    <t>2.3.</t>
  </si>
  <si>
    <t>2.8.</t>
  </si>
  <si>
    <t>2.9.</t>
  </si>
  <si>
    <t>Технико-экономическое обоснование (ТЭО) проекта</t>
  </si>
  <si>
    <t>Приобретение украшений</t>
  </si>
  <si>
    <t>Приобретение ламп</t>
  </si>
  <si>
    <t>От реализации товаров</t>
  </si>
  <si>
    <t>Доставка</t>
  </si>
  <si>
    <t>Прокат</t>
  </si>
  <si>
    <t>иные планируемые кредиты/займы, субсидии, вложения</t>
  </si>
  <si>
    <t>3. Финансовый план</t>
  </si>
  <si>
    <t>Приобретение холодильных и вентиляционных помещений</t>
  </si>
  <si>
    <t>Реализация/Торговля следующих товаров:
- свежие срезанные цветы;
- вазоны и цветы в горшках;
- сувенирная и подарочная продукция.
Услуги:
- упаковка цветов и подарков</t>
  </si>
  <si>
    <t>Расширение текущего бизнеса путем открытия новой торговой точки по реализации цветов, горшечных растений и букетов.
Для реализации проекта необходимо приобрести мебель, холодильные и вентиляционные оборудования, произвести косметические ремонтные работы под цветовой стиль фирмы.
Для открытия новой точки был найдено помещение (63 кв.м.) в аренду у ООО "Оникс" (Договор аренды прилагается), также заключены дополнительные соглашения к действующим договорам поставок с новыми выгодными условиями (доп.соглашения прилагаются).
При реализации данного проекта (открытие новой точки) будут созданы 3 рабочих мест. Планируем одного флориста с действующей торговой точки перевести на новую торговую точку в качестве управляющего и обучения новых сотрудников.
В районе новой торговой точки имеются 3 магазина по реализации цветов, но отсутствуют в ближайших кварталах района. Также у здания новой торговой точки удобная парковка, в самом здании имеются множество офисных помещений, магазинов, что обеспечит поток клиентов.
Реализация/Торговля следующих товаров:
- свежие срезанные цветы;
- вазоны и цветы в горшках;
- сувенирная и подарочная продукция.
Услуги:
- упаковка цветов и подарков</t>
  </si>
  <si>
    <t>1.7.</t>
  </si>
  <si>
    <t>Отсутствует</t>
  </si>
  <si>
    <t>Выручка по видам деятельности</t>
  </si>
  <si>
    <t>ВСЕГО:</t>
  </si>
  <si>
    <t>Сумма, тыс. руб.</t>
  </si>
  <si>
    <t xml:space="preserve">Общая стоимость проекта </t>
  </si>
  <si>
    <t>Среднемесячный показатель, тыс. руб.</t>
  </si>
  <si>
    <t>Прогноз доходов и расходов по бизнесу</t>
  </si>
  <si>
    <r>
      <t>Адрес месторасположения бизнеса</t>
    </r>
    <r>
      <rPr>
        <b/>
        <sz val="9"/>
        <color rgb="FF0033CC"/>
        <rFont val="Times New Roman"/>
        <family val="1"/>
        <charset val="204"/>
      </rPr>
      <t xml:space="preserve"> (перечислить в собственности)</t>
    </r>
  </si>
  <si>
    <r>
      <t>Адрес месторасположения бизнеса</t>
    </r>
    <r>
      <rPr>
        <b/>
        <sz val="9"/>
        <color rgb="FF0033CC"/>
        <rFont val="Times New Roman"/>
        <family val="1"/>
        <charset val="204"/>
      </rPr>
      <t xml:space="preserve"> (перечислить в аренде)</t>
    </r>
  </si>
  <si>
    <t>Иванов И.И.</t>
  </si>
  <si>
    <t>Наименование организации</t>
  </si>
  <si>
    <t>Приложение № 5</t>
  </si>
  <si>
    <t>ООО "Флора"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</si>
</sst>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20"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1"/>
      <color rgb="FFFF0000"/>
      <name val="Times New Roman"/>
      <family val="1"/>
      <charset val="204"/>
    </font>
    <font>
      <sz val="11"/>
      <name val="Times New Roman"/>
      <family val="1"/>
      <charset val="204"/>
    </font>
    <font>
      <sz val="11"/>
      <color rgb="FF000000"/>
      <name val="Calibri"/>
      <family val="2"/>
      <charset val="204"/>
    </font>
    <font>
      <b/>
      <sz val="11"/>
      <name val="Times New Roman"/>
      <family val="1"/>
      <charset val="204"/>
    </font>
    <font>
      <sz val="11"/>
      <color theme="1"/>
      <name val="Calibri"/>
      <family val="2"/>
      <charset val="204"/>
      <scheme val="minor"/>
    </font>
    <font>
      <sz val="12"/>
      <name val="Times New Roman"/>
      <family val="1"/>
      <charset val="204"/>
    </font>
    <font>
      <sz val="11"/>
      <color theme="1"/>
      <name val="Calibri"/>
      <family val="2"/>
      <scheme val="minor"/>
    </font>
    <font>
      <sz val="10"/>
      <name val="Times New Roman"/>
      <family val="1"/>
      <charset val="204"/>
    </font>
    <font>
      <sz val="10"/>
      <name val="Arial Cyr"/>
      <charset val="204"/>
    </font>
    <font>
      <b/>
      <sz val="12"/>
      <name val="Times New Roman"/>
      <family val="1"/>
      <charset val="204"/>
    </font>
    <font>
      <u/>
      <sz val="10"/>
      <color indexed="12"/>
      <name val="Arial Cyr"/>
      <charset val="204"/>
    </font>
    <font>
      <sz val="14"/>
      <color theme="1"/>
      <name val="Times New Roman"/>
      <family val="1"/>
      <charset val="204"/>
    </font>
    <font>
      <b/>
      <sz val="10"/>
      <color rgb="FF0033CC"/>
      <name val="Times New Roman"/>
      <family val="1"/>
      <charset val="204"/>
    </font>
    <font>
      <sz val="10"/>
      <color rgb="FF0033CC"/>
      <name val="Times New Roman"/>
      <family val="1"/>
      <charset val="204"/>
    </font>
    <font>
      <sz val="11"/>
      <color rgb="FF0033CC"/>
      <name val="Times New Roman"/>
      <family val="1"/>
      <charset val="204"/>
    </font>
    <font>
      <b/>
      <sz val="14"/>
      <name val="Times New Roman"/>
      <family val="1"/>
      <charset val="204"/>
    </font>
    <font>
      <b/>
      <sz val="9"/>
      <color rgb="FF0033CC"/>
      <name val="Times New Roman"/>
      <family val="1"/>
      <charset val="204"/>
    </font>
  </fonts>
  <fills count="9">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s>
  <borders count="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s>
  <cellStyleXfs count="8">
    <xf numFmtId="0" fontId="0" fillId="0" borderId="0"/>
    <xf numFmtId="0" fontId="5" fillId="0" borderId="0"/>
    <xf numFmtId="0" fontId="7" fillId="0" borderId="0"/>
    <xf numFmtId="9" fontId="9" fillId="0" borderId="0" applyFont="0" applyFill="0" applyBorder="0" applyAlignment="0" applyProtection="0"/>
    <xf numFmtId="164" fontId="7" fillId="0" borderId="0" applyFont="0" applyFill="0" applyBorder="0" applyAlignment="0" applyProtection="0"/>
    <xf numFmtId="0" fontId="11" fillId="0" borderId="0"/>
    <xf numFmtId="0" fontId="13" fillId="0" borderId="0" applyNumberFormat="0" applyFill="0" applyBorder="0" applyAlignment="0" applyProtection="0">
      <alignment vertical="top"/>
      <protection locked="0"/>
    </xf>
    <xf numFmtId="0" fontId="7" fillId="0" borderId="0"/>
  </cellStyleXfs>
  <cellXfs count="73">
    <xf numFmtId="0" fontId="0" fillId="0" borderId="0" xfId="0"/>
    <xf numFmtId="0" fontId="4" fillId="0" borderId="0" xfId="0" applyFont="1" applyAlignment="1">
      <alignment vertical="center"/>
    </xf>
    <xf numFmtId="0" fontId="8" fillId="0" borderId="0" xfId="2" applyFont="1" applyAlignment="1">
      <alignment horizontal="justify" vertical="center"/>
    </xf>
    <xf numFmtId="0" fontId="14" fillId="0" borderId="0" xfId="0" applyFont="1" applyAlignment="1">
      <alignment horizontal="right" indent="1"/>
    </xf>
    <xf numFmtId="0" fontId="8" fillId="6" borderId="1" xfId="2" applyFont="1" applyFill="1" applyBorder="1" applyAlignment="1">
      <alignment horizontal="center"/>
    </xf>
    <xf numFmtId="0" fontId="10" fillId="0" borderId="0" xfId="2" applyFont="1" applyAlignment="1">
      <alignment horizontal="center" vertical="top" wrapText="1"/>
    </xf>
    <xf numFmtId="14" fontId="12" fillId="6" borderId="1" xfId="5" applyNumberFormat="1"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vertical="top"/>
    </xf>
    <xf numFmtId="0" fontId="1" fillId="0" borderId="0" xfId="0" applyFont="1" applyAlignment="1">
      <alignment horizontal="center" vertical="top"/>
    </xf>
    <xf numFmtId="0" fontId="6" fillId="8" borderId="2" xfId="7" applyFont="1" applyFill="1" applyBorder="1" applyAlignment="1" applyProtection="1">
      <alignment horizontal="center" vertical="center" wrapText="1"/>
      <protection hidden="1"/>
    </xf>
    <xf numFmtId="0" fontId="6" fillId="0" borderId="0" xfId="0" applyFont="1" applyAlignment="1">
      <alignment horizontal="center" vertical="center"/>
    </xf>
    <xf numFmtId="0" fontId="4" fillId="0" borderId="0" xfId="0" applyFont="1" applyAlignment="1">
      <alignment vertical="top"/>
    </xf>
    <xf numFmtId="0" fontId="6" fillId="8" borderId="2" xfId="0" applyFont="1" applyFill="1" applyBorder="1" applyAlignment="1">
      <alignment horizontal="center" vertical="top"/>
    </xf>
    <xf numFmtId="0" fontId="6" fillId="8" borderId="3" xfId="0" applyFont="1" applyFill="1" applyBorder="1" applyAlignment="1">
      <alignment horizontal="center" vertical="center"/>
    </xf>
    <xf numFmtId="0" fontId="6" fillId="8" borderId="2" xfId="0" applyFont="1" applyFill="1" applyBorder="1" applyAlignment="1">
      <alignment horizontal="center" vertical="center"/>
    </xf>
    <xf numFmtId="0" fontId="4" fillId="6" borderId="2" xfId="0" applyFont="1" applyFill="1" applyBorder="1" applyAlignment="1">
      <alignment vertical="top" wrapText="1"/>
    </xf>
    <xf numFmtId="0" fontId="4" fillId="0" borderId="0" xfId="0" applyFont="1" applyAlignment="1">
      <alignment vertical="top" wrapText="1"/>
    </xf>
    <xf numFmtId="0" fontId="4" fillId="6" borderId="2" xfId="0" applyFont="1" applyFill="1" applyBorder="1" applyAlignment="1">
      <alignment horizontal="left" vertical="top" wrapText="1"/>
    </xf>
    <xf numFmtId="0" fontId="6" fillId="8" borderId="4" xfId="7" applyFont="1" applyFill="1" applyBorder="1" applyAlignment="1" applyProtection="1">
      <alignment horizontal="center" vertical="center"/>
      <protection hidden="1"/>
    </xf>
    <xf numFmtId="0" fontId="6" fillId="8" borderId="3" xfId="0" applyFont="1" applyFill="1" applyBorder="1" applyAlignment="1">
      <alignment vertical="center" wrapText="1"/>
    </xf>
    <xf numFmtId="0" fontId="6" fillId="8" borderId="2" xfId="0" applyFont="1" applyFill="1" applyBorder="1" applyAlignment="1">
      <alignment vertical="center" wrapText="1"/>
    </xf>
    <xf numFmtId="0" fontId="6" fillId="0" borderId="0" xfId="0" applyFont="1" applyAlignment="1">
      <alignment horizontal="left" vertical="center" wrapText="1"/>
    </xf>
    <xf numFmtId="0" fontId="4" fillId="8" borderId="3" xfId="0" quotePrefix="1" applyFont="1" applyFill="1" applyBorder="1" applyAlignment="1">
      <alignment horizontal="right" vertical="center" wrapText="1"/>
    </xf>
    <xf numFmtId="0" fontId="6" fillId="8" borderId="4"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0" fillId="0" borderId="0" xfId="2" applyFont="1" applyAlignment="1">
      <alignment horizontal="center" vertical="top"/>
    </xf>
    <xf numFmtId="0" fontId="16" fillId="0" borderId="0" xfId="0" applyFont="1" applyAlignment="1">
      <alignment vertical="top"/>
    </xf>
    <xf numFmtId="0" fontId="16" fillId="0" borderId="5" xfId="0" applyFont="1" applyBorder="1" applyAlignment="1">
      <alignment horizontal="center" vertical="center"/>
    </xf>
    <xf numFmtId="0" fontId="15" fillId="0" borderId="3" xfId="0" applyFont="1" applyBorder="1" applyAlignment="1">
      <alignment horizontal="center" vertical="center"/>
    </xf>
    <xf numFmtId="0" fontId="16" fillId="0" borderId="3" xfId="0" applyFont="1" applyBorder="1" applyAlignment="1">
      <alignment horizontal="justify" vertical="top"/>
    </xf>
    <xf numFmtId="0" fontId="16" fillId="0" borderId="2" xfId="0" applyFont="1" applyBorder="1" applyAlignment="1">
      <alignment horizontal="justify" vertical="top"/>
    </xf>
    <xf numFmtId="0" fontId="16" fillId="0" borderId="5" xfId="0" applyFont="1" applyBorder="1" applyAlignment="1">
      <alignment horizontal="justify" vertical="top"/>
    </xf>
    <xf numFmtId="0" fontId="15" fillId="0" borderId="3" xfId="0" applyFont="1" applyBorder="1" applyAlignment="1">
      <alignment horizontal="center" vertical="top"/>
    </xf>
    <xf numFmtId="0" fontId="16" fillId="0" borderId="3" xfId="0" applyFont="1" applyBorder="1" applyAlignment="1">
      <alignment horizontal="justify" vertical="center"/>
    </xf>
    <xf numFmtId="0" fontId="15" fillId="7" borderId="2" xfId="7" applyFont="1" applyFill="1" applyBorder="1" applyAlignment="1" applyProtection="1">
      <alignment horizontal="center" vertical="center"/>
      <protection hidden="1"/>
    </xf>
    <xf numFmtId="3" fontId="16" fillId="0" borderId="2" xfId="0" applyNumberFormat="1" applyFont="1" applyBorder="1" applyAlignment="1">
      <alignment horizontal="justify" vertical="top"/>
    </xf>
    <xf numFmtId="0" fontId="4" fillId="6" borderId="3" xfId="0" applyFont="1" applyFill="1" applyBorder="1" applyAlignment="1">
      <alignment vertical="top" wrapText="1"/>
    </xf>
    <xf numFmtId="0" fontId="4" fillId="5" borderId="3" xfId="0" applyFont="1" applyFill="1" applyBorder="1" applyAlignment="1">
      <alignment vertical="top" wrapText="1"/>
    </xf>
    <xf numFmtId="0" fontId="4" fillId="5" borderId="2" xfId="0" applyFont="1" applyFill="1" applyBorder="1" applyAlignment="1">
      <alignment vertical="top" wrapText="1"/>
    </xf>
    <xf numFmtId="0" fontId="6" fillId="8" borderId="4" xfId="0" applyFont="1" applyFill="1" applyBorder="1" applyAlignment="1">
      <alignment horizontal="center" vertical="top"/>
    </xf>
    <xf numFmtId="0" fontId="8" fillId="0" borderId="1" xfId="2" applyFont="1" applyBorder="1"/>
    <xf numFmtId="0" fontId="8" fillId="6" borderId="1" xfId="2" applyFont="1" applyFill="1" applyBorder="1"/>
    <xf numFmtId="0" fontId="10" fillId="0" borderId="0" xfId="2" applyFont="1" applyAlignment="1">
      <alignment vertical="top" wrapText="1"/>
    </xf>
    <xf numFmtId="3" fontId="4" fillId="6" borderId="4" xfId="0" applyNumberFormat="1"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0" borderId="0" xfId="0" applyNumberFormat="1" applyFont="1" applyAlignment="1">
      <alignment horizontal="center" vertical="center"/>
    </xf>
    <xf numFmtId="0" fontId="6" fillId="8" borderId="3" xfId="0" quotePrefix="1" applyFont="1" applyFill="1" applyBorder="1" applyAlignment="1">
      <alignment horizontal="right" vertical="center" wrapText="1"/>
    </xf>
    <xf numFmtId="3" fontId="6" fillId="4" borderId="4"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3" xfId="7" applyFont="1" applyFill="1" applyBorder="1" applyAlignment="1" applyProtection="1">
      <alignment horizontal="center" vertical="center"/>
      <protection hidden="1"/>
    </xf>
    <xf numFmtId="0" fontId="6" fillId="8" borderId="2" xfId="7" applyFont="1" applyFill="1" applyBorder="1" applyAlignment="1" applyProtection="1">
      <alignment horizontal="left" vertical="center"/>
      <protection hidden="1"/>
    </xf>
    <xf numFmtId="3" fontId="6" fillId="4" borderId="2" xfId="7" applyNumberFormat="1" applyFont="1" applyFill="1" applyBorder="1" applyAlignment="1" applyProtection="1">
      <alignment horizontal="center" vertical="center"/>
      <protection locked="0" hidden="1"/>
    </xf>
    <xf numFmtId="0" fontId="4" fillId="6" borderId="2" xfId="7" applyFont="1" applyFill="1" applyBorder="1" applyAlignment="1" applyProtection="1">
      <alignment horizontal="right" vertical="center"/>
      <protection locked="0" hidden="1"/>
    </xf>
    <xf numFmtId="3" fontId="4" fillId="6" borderId="2" xfId="7" applyNumberFormat="1" applyFont="1" applyFill="1" applyBorder="1" applyAlignment="1" applyProtection="1">
      <alignment horizontal="center" vertical="center"/>
      <protection locked="0" hidden="1"/>
    </xf>
    <xf numFmtId="3" fontId="6" fillId="4" borderId="2" xfId="7" applyNumberFormat="1" applyFont="1" applyFill="1" applyBorder="1" applyAlignment="1" applyProtection="1">
      <alignment horizontal="center" vertical="center"/>
      <protection hidden="1"/>
    </xf>
    <xf numFmtId="0" fontId="4" fillId="8" borderId="2" xfId="7" applyFont="1" applyFill="1" applyBorder="1" applyAlignment="1" applyProtection="1">
      <alignment horizontal="right" vertical="center"/>
      <protection hidden="1"/>
    </xf>
    <xf numFmtId="0" fontId="17" fillId="6" borderId="2" xfId="7" applyFont="1" applyFill="1" applyBorder="1" applyAlignment="1" applyProtection="1">
      <alignment horizontal="right" vertical="center"/>
      <protection locked="0" hidden="1"/>
    </xf>
    <xf numFmtId="3" fontId="17" fillId="6" borderId="2" xfId="7" applyNumberFormat="1" applyFont="1" applyFill="1" applyBorder="1" applyAlignment="1" applyProtection="1">
      <alignment horizontal="center" vertical="center"/>
      <protection locked="0" hidden="1"/>
    </xf>
    <xf numFmtId="0" fontId="4" fillId="6" borderId="4" xfId="7" applyFont="1" applyFill="1" applyBorder="1" applyAlignment="1" applyProtection="1">
      <alignment vertical="center" wrapText="1"/>
      <protection locked="0" hidden="1"/>
    </xf>
    <xf numFmtId="3" fontId="4" fillId="6" borderId="2" xfId="0" applyNumberFormat="1" applyFont="1" applyFill="1" applyBorder="1" applyAlignment="1">
      <alignment horizontal="center" vertical="center" wrapText="1"/>
    </xf>
    <xf numFmtId="0" fontId="4" fillId="6" borderId="4" xfId="7" applyFont="1" applyFill="1" applyBorder="1" applyAlignment="1" applyProtection="1">
      <alignment vertical="center"/>
      <protection locked="0" hidden="1"/>
    </xf>
    <xf numFmtId="0" fontId="16" fillId="0" borderId="5" xfId="0" applyFont="1" applyBorder="1" applyAlignment="1">
      <alignment horizontal="justify"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4" fillId="6" borderId="0" xfId="0" applyFont="1" applyFill="1" applyAlignment="1">
      <alignment horizontal="center" vertical="top"/>
    </xf>
    <xf numFmtId="0" fontId="18" fillId="0" borderId="0" xfId="0" applyFont="1" applyAlignment="1">
      <alignment horizontal="center" vertical="center"/>
    </xf>
    <xf numFmtId="0" fontId="6" fillId="2" borderId="4" xfId="7" applyFont="1" applyFill="1" applyBorder="1" applyAlignment="1" applyProtection="1">
      <alignment horizontal="center" vertical="center"/>
      <protection hidden="1"/>
    </xf>
    <xf numFmtId="0" fontId="6" fillId="2" borderId="5" xfId="7" applyFont="1" applyFill="1" applyBorder="1" applyAlignment="1" applyProtection="1">
      <alignment horizontal="center" vertical="center"/>
      <protection hidden="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0" borderId="6" xfId="0" applyFont="1" applyBorder="1" applyAlignment="1">
      <alignment horizontal="center" vertical="center"/>
    </xf>
  </cellXfs>
  <cellStyles count="8">
    <cellStyle name="Гиперссылка 3" xfId="6" xr:uid="{411E9EE1-0D81-4C6A-84F2-41D61B90BB7C}"/>
    <cellStyle name="Обычный" xfId="0" builtinId="0"/>
    <cellStyle name="Обычный 14" xfId="2" xr:uid="{89C5B306-A240-4B6F-A2A6-A19DF1CE82E5}"/>
    <cellStyle name="Обычный 2 2 2" xfId="5" xr:uid="{A684F092-6814-400A-B6C8-29AC36F8C9B4}"/>
    <cellStyle name="Обычный 3 6" xfId="7" xr:uid="{678A9DB2-0FF2-48DE-93C7-A191F979074B}"/>
    <cellStyle name="Обычный 6" xfId="1" xr:uid="{A4AAA6C8-9D7A-4DD2-B380-93194EFD1507}"/>
    <cellStyle name="Процентный 2" xfId="3" xr:uid="{7A971B09-97F5-4507-91F3-0FA14CBA8849}"/>
    <cellStyle name="Финансовый 9" xfId="4" xr:uid="{11BBF3DE-CCA1-4366-A2EE-6C55778CD872}"/>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alex\Documents\&#1055;&#1088;&#1072;&#1074;&#1080;&#1083;&#1072;%20(&#1092;&#1077;&#1074;&#1088;&#1072;&#1083;&#1100;%202023%20&#1087;&#1088;&#1086;&#1077;&#1082;&#1090;)\&#1087;&#1088;&#1072;&#1074;&#1080;&#1083;&#1072;\&#1055;&#1088;&#1080;&#1083;&#1086;&#1078;&#1077;&#1085;&#1080;&#1077;%20&#8470;02%20&#1040;&#1085;&#1082;&#1077;&#1090;&#1072;%20&#1079;&#1072;&#1103;&#1074;&#1082;&#1072;%20&#1058;&#1069;&#105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Заявка"/>
      <sheetName val="Продукты"/>
      <sheetName val="Анкета ЮЛ (1)"/>
      <sheetName val="Анкета ФЛ-ИП (1)"/>
      <sheetName val="Анкета ФЛ-ИП (0)"/>
      <sheetName val="Анкета ЮЛ (0)"/>
      <sheetName val="График"/>
      <sheetName val="Бизнес-План"/>
      <sheetName val="ПДДС"/>
      <sheetName val="Справочник"/>
    </sheetNames>
    <sheetDataSet>
      <sheetData sheetId="0"/>
      <sheetData sheetId="1">
        <row r="10">
          <cell r="E10" t="str">
            <v>Арктика - Производство</v>
          </cell>
        </row>
        <row r="11">
          <cell r="E11" t="str">
            <v>пополнение оборотных средств</v>
          </cell>
        </row>
      </sheetData>
      <sheetData sheetId="2">
        <row r="1">
          <cell r="A1" t="str">
            <v>Вид займа</v>
          </cell>
          <cell r="U1" t="str">
            <v>Уникальность имени</v>
          </cell>
        </row>
        <row r="2">
          <cell r="A2" t="str">
            <v>Стандартный микрозайм</v>
          </cell>
          <cell r="U2" t="str">
            <v>Стандартный микрозайм - приобретение, ремонт, модернизация основных средств</v>
          </cell>
        </row>
        <row r="3">
          <cell r="A3" t="str">
            <v>Стандартный микрозайм</v>
          </cell>
          <cell r="U3" t="str">
            <v>Стандартный микрозайм - пополнение оборотных средств</v>
          </cell>
        </row>
        <row r="4">
          <cell r="A4" t="str">
            <v>Стандартный микрозайм</v>
          </cell>
          <cell r="U4" t="str">
            <v>Стандартный микрозайм - обеспечение заявки на участие в тендере, в рамках Федеральных законов 223-ФЗ и 44-ФЗ</v>
          </cell>
        </row>
        <row r="5">
          <cell r="A5" t="str">
            <v>Стандартный микрозайм</v>
          </cell>
          <cell r="U5" t="str">
            <v>Стандартный микрозайм - обеспечение исполнения контракта, в рамках Федеральных законов 223-ФЗ и 44-ФЗ</v>
          </cell>
        </row>
        <row r="6">
          <cell r="A6" t="str">
            <v>Стандартный микрозайм</v>
          </cell>
          <cell r="U6" t="str">
            <v>Стандартный микрозайм - рефинансирование кредита/займа привлеченных в кредитной или иной организации</v>
          </cell>
        </row>
        <row r="7">
          <cell r="A7" t="str">
            <v>Арктика - Производство</v>
          </cell>
          <cell r="U7" t="str">
            <v>Арктика - Производство - приобретение, ремонт, модернизация основных средств</v>
          </cell>
        </row>
        <row r="8">
          <cell r="A8" t="str">
            <v>Арктика - Производство</v>
          </cell>
          <cell r="U8" t="str">
            <v>Арктика - Производство - пополнение оборотных средств</v>
          </cell>
        </row>
        <row r="9">
          <cell r="A9" t="str">
            <v>Арктика - Производство</v>
          </cell>
          <cell r="U9" t="str">
            <v>Арктика - Производство - обеспечение заявки на участие в тендере, в рамках Федеральных законов 223-ФЗ и 44-ФЗ</v>
          </cell>
        </row>
        <row r="10">
          <cell r="A10" t="str">
            <v>Арктика - Производство</v>
          </cell>
          <cell r="U10" t="str">
            <v>Арктика - Производство - обеспечение исполнения контракта, в рамках Федеральных законов 223-ФЗ и 44-ФЗ</v>
          </cell>
        </row>
        <row r="11">
          <cell r="A11" t="str">
            <v>Арктика - Производство</v>
          </cell>
          <cell r="U11" t="str">
            <v>Арктика - Производство - рефинансирование кредита/займа привлеченных в кредитной или иной организации</v>
          </cell>
        </row>
        <row r="12">
          <cell r="A12" t="str">
            <v>Моногород</v>
          </cell>
          <cell r="U12" t="str">
            <v>Моногород - приобретение, ремонт, модернизация основных средств</v>
          </cell>
        </row>
        <row r="13">
          <cell r="A13" t="str">
            <v>Моногород</v>
          </cell>
          <cell r="U13" t="str">
            <v>Моногород - пополнение оборотных средств</v>
          </cell>
        </row>
        <row r="14">
          <cell r="A14" t="str">
            <v>Моногород</v>
          </cell>
          <cell r="U14" t="str">
            <v>Моногород - обеспечение заявки на участие в тендере, в рамках Федеральных законов 223-ФЗ и 44-ФЗ</v>
          </cell>
        </row>
        <row r="15">
          <cell r="A15" t="str">
            <v>Моногород</v>
          </cell>
          <cell r="U15" t="str">
            <v>Моногород - обеспечение исполнения контракта, в рамках Федеральных законов 223-ФЗ и 44-ФЗ</v>
          </cell>
        </row>
        <row r="16">
          <cell r="A16" t="str">
            <v>Моногород</v>
          </cell>
          <cell r="U16" t="str">
            <v>Моногород - рефинансирование кредита/займа привлеченных в кредитной или иной организации</v>
          </cell>
        </row>
        <row r="17">
          <cell r="A17" t="str">
            <v>Народные художественные промыслы</v>
          </cell>
          <cell r="U17" t="str">
            <v>Народные художественные промыслы - приобретение, ремонт, модернизация основных средств</v>
          </cell>
        </row>
        <row r="18">
          <cell r="A18" t="str">
            <v>Народные художественные промыслы</v>
          </cell>
          <cell r="U18" t="str">
            <v>Народные художественные промыслы - пополнение оборотных средств</v>
          </cell>
        </row>
        <row r="19">
          <cell r="A19" t="str">
            <v>Народные художественные промыслы</v>
          </cell>
          <cell r="U19" t="str">
            <v>Народные художественные промыслы - обеспечение заявки на участие в тендере, в рамках Федеральных законов 223-ФЗ и 44-ФЗ</v>
          </cell>
        </row>
        <row r="20">
          <cell r="A20" t="str">
            <v>Народные художественные промыслы</v>
          </cell>
          <cell r="U20" t="str">
            <v>Народные художественные промыслы - обеспечение исполнения контракта, в рамках Федеральных законов 223-ФЗ и 44-ФЗ</v>
          </cell>
        </row>
        <row r="21">
          <cell r="A21" t="str">
            <v>Народные художественные промыслы</v>
          </cell>
          <cell r="U21" t="str">
            <v>Народные художественные промыслы - рефинансирование кредита/займа привлеченных в кредитной или иной организации</v>
          </cell>
        </row>
        <row r="22">
          <cell r="A22" t="str">
            <v>Производство ювелирных изделий</v>
          </cell>
          <cell r="U22" t="str">
            <v>Производство ювелирных изделий - приобретение, ремонт, модернизация основных средств</v>
          </cell>
        </row>
        <row r="23">
          <cell r="A23" t="str">
            <v>Производство ювелирных изделий</v>
          </cell>
          <cell r="U23" t="str">
            <v>Производство ювелирных изделий - пополнение оборотных средств</v>
          </cell>
        </row>
        <row r="24">
          <cell r="A24" t="str">
            <v>Производство ювелирных изделий</v>
          </cell>
          <cell r="U24" t="str">
            <v>Производство ювелирных изделий - обеспечение заявки на участие в тендере, в рамках Федеральных законов 223-ФЗ и 44-ФЗ</v>
          </cell>
        </row>
        <row r="25">
          <cell r="A25" t="str">
            <v>Производство ювелирных изделий</v>
          </cell>
          <cell r="U25" t="str">
            <v>Производство ювелирных изделий - обеспечение исполнения контракта, в рамках Федеральных законов 223-ФЗ и 44-ФЗ</v>
          </cell>
        </row>
        <row r="26">
          <cell r="A26" t="str">
            <v>Производство ювелирных изделий</v>
          </cell>
          <cell r="U26" t="str">
            <v>Производство ювелирных изделий - рефинансирование кредита/займа привлеченных в кредитной или иной организации</v>
          </cell>
        </row>
        <row r="27">
          <cell r="A27" t="str">
            <v>Рефинансирование</v>
          </cell>
          <cell r="U27" t="str">
            <v>Рефинансирование - рефинансирование кредита/займа привлеченных в кредитной или иной организации</v>
          </cell>
        </row>
        <row r="28">
          <cell r="A28" t="str">
            <v>Самозанятый</v>
          </cell>
          <cell r="U28" t="str">
            <v xml:space="preserve">Самозанятый - организация бизнеса </v>
          </cell>
        </row>
        <row r="29">
          <cell r="A29" t="str">
            <v>Самозанятый</v>
          </cell>
          <cell r="U29" t="str">
            <v xml:space="preserve">Самозанятый - развитие текущего бизнеса </v>
          </cell>
        </row>
        <row r="30">
          <cell r="A30" t="str">
            <v>Самозанятый</v>
          </cell>
          <cell r="U30" t="str">
            <v xml:space="preserve">Самозанятый - развитие текущего бизнеса ИП-НПД </v>
          </cell>
        </row>
        <row r="31">
          <cell r="A31" t="str">
            <v>Сельхозтоваропроизводители</v>
          </cell>
          <cell r="U31" t="str">
            <v>Сельхозтоваропроизводители - приобретение, ремонт, модернизация основных средств</v>
          </cell>
        </row>
        <row r="32">
          <cell r="A32" t="str">
            <v>Сельхозтоваропроизводители</v>
          </cell>
          <cell r="U32" t="str">
            <v>Сельхозтоваропроизводители - пополнение оборотных средств</v>
          </cell>
        </row>
        <row r="33">
          <cell r="A33" t="str">
            <v>Сельхозтоваропроизводители</v>
          </cell>
          <cell r="U33" t="str">
            <v>Сельхозтоваропроизводители - обеспечение заявки на участие в тендере, в рамках Федеральных законов 223-ФЗ и 44-ФЗ</v>
          </cell>
        </row>
        <row r="34">
          <cell r="A34" t="str">
            <v>Сельхозтоваропроизводители</v>
          </cell>
          <cell r="U34" t="str">
            <v>Сельхозтоваропроизводители - обеспечение исполнения контракта, в рамках Федеральных законов 223-ФЗ и 44-ФЗ</v>
          </cell>
        </row>
        <row r="35">
          <cell r="A35" t="str">
            <v>Сельхозтоваропроизводители</v>
          </cell>
          <cell r="U35" t="str">
            <v>Сельхозтоваропроизводители - рефинансирование кредита/займа привлеченных в кредитной или иной организации</v>
          </cell>
        </row>
        <row r="36">
          <cell r="A36" t="str">
            <v>Тендерный</v>
          </cell>
          <cell r="U36" t="str">
            <v>Тендерный - обеспечение заявки на участие в тендере, в рамках Федеральных законов 223-ФЗ и 44-ФЗ</v>
          </cell>
        </row>
        <row r="37">
          <cell r="A37" t="str">
            <v>Тендерный</v>
          </cell>
          <cell r="U37" t="str">
            <v>Тендерный - обеспечение исполнения контракта, в рамках Федеральных законов 223-ФЗ и 44-ФЗ</v>
          </cell>
        </row>
        <row r="38">
          <cell r="A38" t="str">
            <v>Торговля</v>
          </cell>
          <cell r="U38" t="str">
            <v>Торговля - пополнение оборотных средств</v>
          </cell>
        </row>
        <row r="39">
          <cell r="A39" t="str">
            <v>Туризм</v>
          </cell>
          <cell r="U39" t="str">
            <v>Туризм - организация бизнеса</v>
          </cell>
        </row>
        <row r="40">
          <cell r="A40" t="str">
            <v>Туризм</v>
          </cell>
          <cell r="U40" t="str">
            <v>Туризм - развитие текущего бизнеса</v>
          </cell>
        </row>
        <row r="41">
          <cell r="A41" t="str">
            <v>Туризм</v>
          </cell>
          <cell r="U41" t="str">
            <v>Туризм - приобретение, ремонт, модернизация основных средств</v>
          </cell>
        </row>
        <row r="42">
          <cell r="A42" t="str">
            <v>Туризм</v>
          </cell>
          <cell r="U42" t="str">
            <v>Туризм - пополнение оборотных средств</v>
          </cell>
        </row>
        <row r="43">
          <cell r="A43" t="str">
            <v>Туризм</v>
          </cell>
          <cell r="U43" t="str">
            <v>Туризм - обеспечение заявки на участие в тендере, в рамках Федеральных законов 223-ФЗ и 44-ФЗ</v>
          </cell>
        </row>
        <row r="44">
          <cell r="A44" t="str">
            <v>Туризм</v>
          </cell>
          <cell r="U44" t="str">
            <v>Туризм - обеспечение исполнения контракта, в рамках Федеральных законов 223-ФЗ и 44-ФЗ</v>
          </cell>
        </row>
        <row r="45">
          <cell r="A45" t="str">
            <v>Туризм</v>
          </cell>
          <cell r="U45" t="str">
            <v>Туризм - рефинансирование кредита/займа привлеченных в кредитной или иной организации</v>
          </cell>
        </row>
        <row r="48">
          <cell r="A48">
            <v>1</v>
          </cell>
        </row>
        <row r="49">
          <cell r="A49">
            <v>2</v>
          </cell>
        </row>
        <row r="50">
          <cell r="A50">
            <v>3</v>
          </cell>
        </row>
        <row r="51">
          <cell r="A51">
            <v>4</v>
          </cell>
        </row>
        <row r="52">
          <cell r="A52">
            <v>5</v>
          </cell>
        </row>
        <row r="53">
          <cell r="A53">
            <v>6</v>
          </cell>
        </row>
        <row r="54">
          <cell r="A54">
            <v>7</v>
          </cell>
        </row>
        <row r="55">
          <cell r="A55">
            <v>8</v>
          </cell>
        </row>
        <row r="56">
          <cell r="A56">
            <v>9</v>
          </cell>
        </row>
        <row r="57">
          <cell r="A57">
            <v>10</v>
          </cell>
        </row>
        <row r="58">
          <cell r="A58">
            <v>11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4992-0F7E-4800-BBD6-A80C2250E939}">
  <sheetPr codeName="Лист5">
    <pageSetUpPr fitToPage="1"/>
  </sheetPr>
  <dimension ref="A1:D66"/>
  <sheetViews>
    <sheetView view="pageBreakPreview" topLeftCell="A43" zoomScaleNormal="100" zoomScaleSheetLayoutView="100" workbookViewId="0">
      <selection activeCell="C61" sqref="C61"/>
    </sheetView>
  </sheetViews>
  <sheetFormatPr defaultRowHeight="15" x14ac:dyDescent="0.25"/>
  <cols>
    <col min="1" max="1" width="5.7109375" style="11" customWidth="1"/>
    <col min="2" max="2" width="40.85546875" style="1" customWidth="1"/>
    <col min="3" max="3" width="67.7109375" style="12" customWidth="1"/>
    <col min="4" max="4" width="80.7109375" style="28" customWidth="1"/>
    <col min="5" max="16384" width="9.140625" style="8"/>
  </cols>
  <sheetData>
    <row r="1" spans="1:4" ht="21" customHeight="1" x14ac:dyDescent="0.3">
      <c r="C1" s="3" t="s">
        <v>95</v>
      </c>
    </row>
    <row r="2" spans="1:4" ht="21" customHeight="1" x14ac:dyDescent="0.3">
      <c r="C2" s="3" t="s">
        <v>63</v>
      </c>
    </row>
    <row r="3" spans="1:4" ht="21" customHeight="1" x14ac:dyDescent="0.3">
      <c r="C3" s="3" t="s">
        <v>3</v>
      </c>
    </row>
    <row r="4" spans="1:4" ht="18.75" x14ac:dyDescent="0.25">
      <c r="A4" s="67" t="s">
        <v>72</v>
      </c>
      <c r="B4" s="67"/>
      <c r="C4" s="67"/>
    </row>
    <row r="5" spans="1:4" x14ac:dyDescent="0.25">
      <c r="A5" s="66" t="s">
        <v>94</v>
      </c>
      <c r="B5" s="66"/>
      <c r="C5" s="66"/>
    </row>
    <row r="7" spans="1:4" s="26" customFormat="1" x14ac:dyDescent="0.25">
      <c r="A7" s="64" t="s">
        <v>8</v>
      </c>
      <c r="B7" s="65"/>
      <c r="C7" s="65"/>
      <c r="D7" s="29" t="s">
        <v>9</v>
      </c>
    </row>
    <row r="8" spans="1:4" s="26" customFormat="1" x14ac:dyDescent="0.25">
      <c r="A8" s="14" t="s">
        <v>0</v>
      </c>
      <c r="B8" s="14" t="s">
        <v>5</v>
      </c>
      <c r="C8" s="14" t="s">
        <v>6</v>
      </c>
      <c r="D8" s="30" t="s">
        <v>7</v>
      </c>
    </row>
    <row r="9" spans="1:4" ht="30" customHeight="1" x14ac:dyDescent="0.25">
      <c r="A9" s="14" t="s">
        <v>10</v>
      </c>
      <c r="B9" s="20" t="s">
        <v>11</v>
      </c>
      <c r="C9" s="38"/>
      <c r="D9" s="31" t="s">
        <v>12</v>
      </c>
    </row>
    <row r="10" spans="1:4" ht="30" customHeight="1" x14ac:dyDescent="0.25">
      <c r="A10" s="14" t="s">
        <v>14</v>
      </c>
      <c r="B10" s="20" t="s">
        <v>66</v>
      </c>
      <c r="C10" s="39"/>
      <c r="D10" s="32" t="s">
        <v>65</v>
      </c>
    </row>
    <row r="11" spans="1:4" ht="30" customHeight="1" x14ac:dyDescent="0.25">
      <c r="A11" s="14" t="s">
        <v>16</v>
      </c>
      <c r="B11" s="20" t="s">
        <v>15</v>
      </c>
      <c r="C11" s="38"/>
      <c r="D11" s="31"/>
    </row>
    <row r="12" spans="1:4" ht="30" customHeight="1" x14ac:dyDescent="0.25">
      <c r="A12" s="14" t="s">
        <v>20</v>
      </c>
      <c r="B12" s="20" t="s">
        <v>17</v>
      </c>
      <c r="C12" s="38"/>
      <c r="D12" s="31" t="s">
        <v>18</v>
      </c>
    </row>
    <row r="13" spans="1:4" ht="30" customHeight="1" x14ac:dyDescent="0.25">
      <c r="A13" s="14" t="s">
        <v>22</v>
      </c>
      <c r="B13" s="20" t="s">
        <v>23</v>
      </c>
      <c r="C13" s="38"/>
      <c r="D13" s="31" t="s">
        <v>24</v>
      </c>
    </row>
    <row r="14" spans="1:4" ht="30" customHeight="1" x14ac:dyDescent="0.25">
      <c r="A14" s="14" t="s">
        <v>26</v>
      </c>
      <c r="B14" s="20" t="s">
        <v>91</v>
      </c>
      <c r="C14" s="38"/>
      <c r="D14" s="31" t="s">
        <v>67</v>
      </c>
    </row>
    <row r="15" spans="1:4" ht="30" customHeight="1" x14ac:dyDescent="0.25">
      <c r="A15" s="14" t="s">
        <v>83</v>
      </c>
      <c r="B15" s="20" t="s">
        <v>92</v>
      </c>
      <c r="C15" s="38"/>
      <c r="D15" s="31" t="s">
        <v>67</v>
      </c>
    </row>
    <row r="16" spans="1:4" x14ac:dyDescent="0.25">
      <c r="B16" s="22"/>
      <c r="C16" s="17"/>
      <c r="D16" s="33"/>
    </row>
    <row r="17" spans="1:4" x14ac:dyDescent="0.25">
      <c r="A17" s="64" t="s">
        <v>28</v>
      </c>
      <c r="B17" s="65"/>
      <c r="C17" s="65"/>
      <c r="D17" s="33"/>
    </row>
    <row r="18" spans="1:4" s="9" customFormat="1" x14ac:dyDescent="0.25">
      <c r="A18" s="15" t="s">
        <v>0</v>
      </c>
      <c r="B18" s="15" t="s">
        <v>5</v>
      </c>
      <c r="C18" s="13" t="s">
        <v>6</v>
      </c>
      <c r="D18" s="34" t="s">
        <v>7</v>
      </c>
    </row>
    <row r="19" spans="1:4" ht="102" x14ac:dyDescent="0.25">
      <c r="A19" s="15" t="s">
        <v>29</v>
      </c>
      <c r="B19" s="21" t="s">
        <v>30</v>
      </c>
      <c r="C19" s="16"/>
      <c r="D19" s="31" t="s">
        <v>31</v>
      </c>
    </row>
    <row r="20" spans="1:4" ht="30" customHeight="1" x14ac:dyDescent="0.25">
      <c r="A20" s="15" t="s">
        <v>32</v>
      </c>
      <c r="B20" s="21" t="s">
        <v>66</v>
      </c>
      <c r="C20" s="40"/>
      <c r="D20" s="32"/>
    </row>
    <row r="21" spans="1:4" ht="30" customHeight="1" x14ac:dyDescent="0.25">
      <c r="A21" s="15" t="s">
        <v>69</v>
      </c>
      <c r="B21" s="21" t="s">
        <v>62</v>
      </c>
      <c r="C21" s="16"/>
      <c r="D21" s="31"/>
    </row>
    <row r="22" spans="1:4" ht="30" customHeight="1" x14ac:dyDescent="0.25">
      <c r="A22" s="15" t="s">
        <v>34</v>
      </c>
      <c r="B22" s="21" t="s">
        <v>23</v>
      </c>
      <c r="C22" s="16"/>
      <c r="D22" s="31"/>
    </row>
    <row r="23" spans="1:4" ht="30" customHeight="1" x14ac:dyDescent="0.25">
      <c r="A23" s="15" t="s">
        <v>35</v>
      </c>
      <c r="B23" s="20" t="s">
        <v>91</v>
      </c>
      <c r="C23" s="16"/>
      <c r="D23" s="31" t="s">
        <v>67</v>
      </c>
    </row>
    <row r="24" spans="1:4" ht="30" customHeight="1" x14ac:dyDescent="0.25">
      <c r="A24" s="15" t="s">
        <v>37</v>
      </c>
      <c r="B24" s="20" t="s">
        <v>92</v>
      </c>
      <c r="C24" s="16"/>
      <c r="D24" s="31" t="s">
        <v>67</v>
      </c>
    </row>
    <row r="25" spans="1:4" ht="30" customHeight="1" x14ac:dyDescent="0.25">
      <c r="A25" s="15" t="s">
        <v>70</v>
      </c>
      <c r="B25" s="21" t="s">
        <v>38</v>
      </c>
      <c r="C25" s="18"/>
      <c r="D25" s="31" t="s">
        <v>68</v>
      </c>
    </row>
    <row r="26" spans="1:4" x14ac:dyDescent="0.25">
      <c r="B26" s="22"/>
      <c r="C26" s="17"/>
      <c r="D26" s="33"/>
    </row>
    <row r="27" spans="1:4" s="25" customFormat="1" x14ac:dyDescent="0.25">
      <c r="A27" s="64" t="s">
        <v>79</v>
      </c>
      <c r="B27" s="65"/>
      <c r="C27" s="65"/>
      <c r="D27" s="35"/>
    </row>
    <row r="28" spans="1:4" x14ac:dyDescent="0.25">
      <c r="A28" s="50" t="s">
        <v>39</v>
      </c>
      <c r="B28" s="70" t="s">
        <v>88</v>
      </c>
      <c r="C28" s="71"/>
      <c r="D28" s="31"/>
    </row>
    <row r="29" spans="1:4" x14ac:dyDescent="0.25">
      <c r="A29" s="14" t="s">
        <v>0</v>
      </c>
      <c r="B29" s="41" t="s">
        <v>45</v>
      </c>
      <c r="C29" s="13" t="s">
        <v>87</v>
      </c>
      <c r="D29" s="31"/>
    </row>
    <row r="30" spans="1:4" ht="20.100000000000001" customHeight="1" x14ac:dyDescent="0.25">
      <c r="A30" s="14">
        <v>1</v>
      </c>
      <c r="B30" s="23" t="s">
        <v>40</v>
      </c>
      <c r="C30" s="45"/>
      <c r="D30" s="31"/>
    </row>
    <row r="31" spans="1:4" ht="20.100000000000001" customHeight="1" x14ac:dyDescent="0.25">
      <c r="A31" s="14">
        <v>2</v>
      </c>
      <c r="B31" s="23" t="s">
        <v>41</v>
      </c>
      <c r="C31" s="45"/>
      <c r="D31" s="31"/>
    </row>
    <row r="32" spans="1:4" ht="20.100000000000001" customHeight="1" x14ac:dyDescent="0.25">
      <c r="A32" s="14">
        <v>3</v>
      </c>
      <c r="B32" s="23" t="s">
        <v>42</v>
      </c>
      <c r="C32" s="45"/>
      <c r="D32" s="31" t="s">
        <v>78</v>
      </c>
    </row>
    <row r="33" spans="1:4" ht="20.100000000000001" customHeight="1" x14ac:dyDescent="0.25">
      <c r="A33" s="14"/>
      <c r="B33" s="48" t="s">
        <v>86</v>
      </c>
      <c r="C33" s="49">
        <f>SUM(C30:C32)</f>
        <v>0</v>
      </c>
      <c r="D33" s="33"/>
    </row>
    <row r="34" spans="1:4" x14ac:dyDescent="0.25">
      <c r="A34" s="1"/>
      <c r="C34" s="47"/>
      <c r="D34" s="33"/>
    </row>
    <row r="35" spans="1:4" ht="15" customHeight="1" x14ac:dyDescent="0.25">
      <c r="A35" s="50" t="s">
        <v>43</v>
      </c>
      <c r="B35" s="70" t="s">
        <v>44</v>
      </c>
      <c r="C35" s="71"/>
      <c r="D35" s="31"/>
    </row>
    <row r="36" spans="1:4" x14ac:dyDescent="0.25">
      <c r="A36" s="24" t="s">
        <v>0</v>
      </c>
      <c r="B36" s="41" t="s">
        <v>45</v>
      </c>
      <c r="C36" s="13" t="s">
        <v>87</v>
      </c>
      <c r="D36" s="33"/>
    </row>
    <row r="37" spans="1:4" s="25" customFormat="1" ht="30" customHeight="1" x14ac:dyDescent="0.25">
      <c r="A37" s="24">
        <v>1</v>
      </c>
      <c r="B37" s="62"/>
      <c r="C37" s="61"/>
      <c r="D37" s="63"/>
    </row>
    <row r="38" spans="1:4" s="25" customFormat="1" ht="30" customHeight="1" x14ac:dyDescent="0.25">
      <c r="A38" s="24">
        <v>2</v>
      </c>
      <c r="B38" s="62"/>
      <c r="C38" s="61"/>
      <c r="D38" s="63"/>
    </row>
    <row r="39" spans="1:4" s="25" customFormat="1" ht="30" customHeight="1" x14ac:dyDescent="0.25">
      <c r="A39" s="24">
        <v>3</v>
      </c>
      <c r="B39" s="62"/>
      <c r="C39" s="61"/>
      <c r="D39" s="63"/>
    </row>
    <row r="40" spans="1:4" s="25" customFormat="1" ht="30" customHeight="1" x14ac:dyDescent="0.25">
      <c r="A40" s="24">
        <v>4</v>
      </c>
      <c r="B40" s="62"/>
      <c r="C40" s="61"/>
      <c r="D40" s="63"/>
    </row>
    <row r="41" spans="1:4" s="25" customFormat="1" ht="30" customHeight="1" x14ac:dyDescent="0.25">
      <c r="A41" s="24">
        <v>5</v>
      </c>
      <c r="B41" s="62"/>
      <c r="C41" s="61"/>
      <c r="D41" s="63"/>
    </row>
    <row r="42" spans="1:4" ht="20.100000000000001" customHeight="1" x14ac:dyDescent="0.25">
      <c r="A42" s="14"/>
      <c r="B42" s="48" t="s">
        <v>86</v>
      </c>
      <c r="C42" s="49">
        <f>SUM(C37:C41)</f>
        <v>0</v>
      </c>
      <c r="D42" s="33"/>
    </row>
    <row r="43" spans="1:4" x14ac:dyDescent="0.25">
      <c r="A43" s="72" t="str">
        <f>IF(C33=C42,"","Расчет неверный. Сумма проекта и затраты по проекту должны быть равны")</f>
        <v/>
      </c>
      <c r="B43" s="72"/>
      <c r="C43" s="72"/>
      <c r="D43" s="33"/>
    </row>
    <row r="44" spans="1:4" x14ac:dyDescent="0.25">
      <c r="A44" s="51" t="s">
        <v>48</v>
      </c>
      <c r="B44" s="68" t="s">
        <v>90</v>
      </c>
      <c r="C44" s="69"/>
      <c r="D44" s="33"/>
    </row>
    <row r="45" spans="1:4" x14ac:dyDescent="0.25">
      <c r="A45" s="15" t="s">
        <v>0</v>
      </c>
      <c r="B45" s="19" t="s">
        <v>5</v>
      </c>
      <c r="C45" s="10" t="s">
        <v>89</v>
      </c>
      <c r="D45" s="33"/>
    </row>
    <row r="46" spans="1:4" ht="30" customHeight="1" x14ac:dyDescent="0.25">
      <c r="A46" s="15">
        <v>1</v>
      </c>
      <c r="B46" s="52" t="s">
        <v>85</v>
      </c>
      <c r="C46" s="53">
        <f>SUM(C47:C49)</f>
        <v>0</v>
      </c>
      <c r="D46" s="33"/>
    </row>
    <row r="47" spans="1:4" ht="30" customHeight="1" x14ac:dyDescent="0.25">
      <c r="A47" s="15" t="s">
        <v>10</v>
      </c>
      <c r="B47" s="54" t="s">
        <v>50</v>
      </c>
      <c r="C47" s="55"/>
      <c r="D47" s="33"/>
    </row>
    <row r="48" spans="1:4" ht="30" customHeight="1" x14ac:dyDescent="0.25">
      <c r="A48" s="15" t="s">
        <v>14</v>
      </c>
      <c r="B48" s="54" t="s">
        <v>51</v>
      </c>
      <c r="C48" s="55"/>
      <c r="D48" s="33"/>
    </row>
    <row r="49" spans="1:4" ht="30" customHeight="1" x14ac:dyDescent="0.25">
      <c r="A49" s="15" t="s">
        <v>16</v>
      </c>
      <c r="B49" s="54" t="s">
        <v>52</v>
      </c>
      <c r="C49" s="55"/>
      <c r="D49" s="33"/>
    </row>
    <row r="50" spans="1:4" ht="30" customHeight="1" x14ac:dyDescent="0.25">
      <c r="A50" s="15">
        <v>2</v>
      </c>
      <c r="B50" s="52" t="s">
        <v>53</v>
      </c>
      <c r="C50" s="56">
        <f>SUM(C51:C59)</f>
        <v>0</v>
      </c>
      <c r="D50" s="33"/>
    </row>
    <row r="51" spans="1:4" ht="30" customHeight="1" x14ac:dyDescent="0.25">
      <c r="A51" s="15" t="s">
        <v>29</v>
      </c>
      <c r="B51" s="57" t="s">
        <v>54</v>
      </c>
      <c r="C51" s="55"/>
      <c r="D51" s="33"/>
    </row>
    <row r="52" spans="1:4" ht="30" customHeight="1" x14ac:dyDescent="0.25">
      <c r="A52" s="15" t="s">
        <v>32</v>
      </c>
      <c r="B52" s="57" t="s">
        <v>55</v>
      </c>
      <c r="C52" s="55"/>
      <c r="D52" s="33"/>
    </row>
    <row r="53" spans="1:4" ht="30" customHeight="1" x14ac:dyDescent="0.25">
      <c r="A53" s="15" t="s">
        <v>69</v>
      </c>
      <c r="B53" s="57" t="s">
        <v>56</v>
      </c>
      <c r="C53" s="55"/>
      <c r="D53" s="33"/>
    </row>
    <row r="54" spans="1:4" ht="30" customHeight="1" x14ac:dyDescent="0.25">
      <c r="A54" s="15" t="s">
        <v>33</v>
      </c>
      <c r="B54" s="57" t="s">
        <v>2</v>
      </c>
      <c r="C54" s="55"/>
      <c r="D54" s="33"/>
    </row>
    <row r="55" spans="1:4" ht="30" customHeight="1" x14ac:dyDescent="0.25">
      <c r="A55" s="15" t="s">
        <v>34</v>
      </c>
      <c r="B55" s="57" t="s">
        <v>57</v>
      </c>
      <c r="C55" s="55"/>
      <c r="D55" s="33"/>
    </row>
    <row r="56" spans="1:4" ht="30" customHeight="1" x14ac:dyDescent="0.25">
      <c r="A56" s="15" t="s">
        <v>35</v>
      </c>
      <c r="B56" s="57" t="s">
        <v>59</v>
      </c>
      <c r="C56" s="55"/>
      <c r="D56" s="33"/>
    </row>
    <row r="57" spans="1:4" ht="30" customHeight="1" x14ac:dyDescent="0.25">
      <c r="A57" s="15" t="s">
        <v>37</v>
      </c>
      <c r="B57" s="54" t="s">
        <v>58</v>
      </c>
      <c r="C57" s="55"/>
      <c r="D57" s="33"/>
    </row>
    <row r="58" spans="1:4" ht="30" customHeight="1" x14ac:dyDescent="0.25">
      <c r="A58" s="15" t="s">
        <v>70</v>
      </c>
      <c r="B58" s="54" t="s">
        <v>58</v>
      </c>
      <c r="C58" s="55"/>
      <c r="D58" s="33"/>
    </row>
    <row r="59" spans="1:4" ht="30" customHeight="1" x14ac:dyDescent="0.25">
      <c r="A59" s="15" t="s">
        <v>71</v>
      </c>
      <c r="B59" s="54" t="s">
        <v>58</v>
      </c>
      <c r="C59" s="55"/>
      <c r="D59" s="33"/>
    </row>
    <row r="60" spans="1:4" ht="30" customHeight="1" x14ac:dyDescent="0.25">
      <c r="A60" s="15">
        <v>3</v>
      </c>
      <c r="B60" s="52" t="s">
        <v>60</v>
      </c>
      <c r="C60" s="56">
        <f>C46-C50</f>
        <v>0</v>
      </c>
      <c r="D60" s="33"/>
    </row>
    <row r="61" spans="1:4" x14ac:dyDescent="0.25">
      <c r="D61" s="33"/>
    </row>
    <row r="62" spans="1:4" ht="15.75" x14ac:dyDescent="0.25">
      <c r="A62" s="2"/>
      <c r="B62" s="42"/>
      <c r="C62" s="43"/>
      <c r="D62" s="7"/>
    </row>
    <row r="63" spans="1:4" ht="25.5" x14ac:dyDescent="0.25">
      <c r="A63" s="2"/>
      <c r="B63" s="5" t="s">
        <v>4</v>
      </c>
      <c r="C63" s="27" t="s">
        <v>1</v>
      </c>
      <c r="D63" s="7"/>
    </row>
    <row r="64" spans="1:4" x14ac:dyDescent="0.25">
      <c r="D64" s="7"/>
    </row>
    <row r="65" spans="2:4" ht="15.75" x14ac:dyDescent="0.25">
      <c r="B65" s="6"/>
      <c r="C65" s="44"/>
      <c r="D65" s="7"/>
    </row>
    <row r="66" spans="2:4" x14ac:dyDescent="0.25">
      <c r="B66" s="5" t="s">
        <v>64</v>
      </c>
      <c r="C66" s="44"/>
      <c r="D66" s="7"/>
    </row>
  </sheetData>
  <mergeCells count="9">
    <mergeCell ref="A7:C7"/>
    <mergeCell ref="A5:C5"/>
    <mergeCell ref="A4:C4"/>
    <mergeCell ref="B44:C44"/>
    <mergeCell ref="B28:C28"/>
    <mergeCell ref="A43:C43"/>
    <mergeCell ref="B35:C35"/>
    <mergeCell ref="A27:C27"/>
    <mergeCell ref="A17:C17"/>
  </mergeCells>
  <dataValidations count="3">
    <dataValidation type="list" allowBlank="1" showInputMessage="1" showErrorMessage="1" sqref="C20 C10" xr:uid="{B8D3E453-2B50-48FC-A2BB-612DD46B12F0}">
      <formula1>"Сезонная деятельность, Несезонная деятельность"</formula1>
    </dataValidation>
    <dataValidation type="decimal" operator="greaterThanOrEqual" allowBlank="1" showInputMessage="1" showErrorMessage="1" sqref="C46:C49 C51:C59" xr:uid="{02888432-EFB0-4CA1-BE50-478E51C3A58B}">
      <formula1>0</formula1>
    </dataValidation>
    <dataValidation type="date" allowBlank="1" showInputMessage="1" showErrorMessage="1" sqref="B65" xr:uid="{A52A156D-BB7D-4F55-AE02-7B64AF786F70}">
      <formula1>44197</formula1>
      <formula2>45658</formula2>
    </dataValidation>
  </dataValidations>
  <pageMargins left="0.19685039370078741" right="0.19685039370078741" top="0.15748031496062992" bottom="0.15748031496062992" header="0.31496062992125984" footer="0.31496062992125984"/>
  <pageSetup paperSize="9" scale="8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40237-B07F-4763-9F3C-C65AEC0E20F5}">
  <sheetPr codeName="Лист7"/>
  <dimension ref="A1:D63"/>
  <sheetViews>
    <sheetView tabSelected="1" view="pageBreakPreview" topLeftCell="A42" zoomScaleNormal="100" zoomScaleSheetLayoutView="100" workbookViewId="0">
      <selection activeCell="C58" sqref="C58"/>
    </sheetView>
  </sheetViews>
  <sheetFormatPr defaultRowHeight="15" x14ac:dyDescent="0.25"/>
  <cols>
    <col min="1" max="1" width="5.7109375" style="11" customWidth="1"/>
    <col min="2" max="2" width="40.85546875" style="1" customWidth="1"/>
    <col min="3" max="3" width="67.7109375" style="12" customWidth="1"/>
    <col min="4" max="4" width="80.7109375" style="28" customWidth="1"/>
    <col min="5" max="16384" width="9.140625" style="8"/>
  </cols>
  <sheetData>
    <row r="1" spans="1:4" ht="18.75" x14ac:dyDescent="0.25">
      <c r="A1" s="67" t="s">
        <v>72</v>
      </c>
      <c r="B1" s="67"/>
      <c r="C1" s="67"/>
    </row>
    <row r="2" spans="1:4" x14ac:dyDescent="0.25">
      <c r="A2" s="66" t="s">
        <v>96</v>
      </c>
      <c r="B2" s="66"/>
      <c r="C2" s="66"/>
    </row>
    <row r="4" spans="1:4" s="26" customFormat="1" x14ac:dyDescent="0.25">
      <c r="A4" s="64" t="s">
        <v>8</v>
      </c>
      <c r="B4" s="65"/>
      <c r="C4" s="65"/>
      <c r="D4" s="29" t="s">
        <v>9</v>
      </c>
    </row>
    <row r="5" spans="1:4" s="26" customFormat="1" x14ac:dyDescent="0.25">
      <c r="A5" s="14" t="s">
        <v>0</v>
      </c>
      <c r="B5" s="14" t="s">
        <v>5</v>
      </c>
      <c r="C5" s="14" t="s">
        <v>6</v>
      </c>
      <c r="D5" s="30" t="s">
        <v>7</v>
      </c>
    </row>
    <row r="6" spans="1:4" ht="30" customHeight="1" x14ac:dyDescent="0.25">
      <c r="A6" s="14" t="s">
        <v>10</v>
      </c>
      <c r="B6" s="20" t="s">
        <v>11</v>
      </c>
      <c r="C6" s="38" t="s">
        <v>13</v>
      </c>
      <c r="D6" s="31" t="s">
        <v>12</v>
      </c>
    </row>
    <row r="7" spans="1:4" ht="30" customHeight="1" x14ac:dyDescent="0.25">
      <c r="A7" s="14" t="s">
        <v>14</v>
      </c>
      <c r="B7" s="20" t="s">
        <v>66</v>
      </c>
      <c r="C7" s="39" t="s">
        <v>61</v>
      </c>
      <c r="D7" s="32" t="s">
        <v>65</v>
      </c>
    </row>
    <row r="8" spans="1:4" ht="105" x14ac:dyDescent="0.25">
      <c r="A8" s="14" t="s">
        <v>16</v>
      </c>
      <c r="B8" s="20" t="s">
        <v>15</v>
      </c>
      <c r="C8" s="38" t="s">
        <v>81</v>
      </c>
      <c r="D8" s="31"/>
    </row>
    <row r="9" spans="1:4" ht="30" customHeight="1" x14ac:dyDescent="0.25">
      <c r="A9" s="14" t="s">
        <v>20</v>
      </c>
      <c r="B9" s="20" t="s">
        <v>17</v>
      </c>
      <c r="C9" s="38" t="s">
        <v>19</v>
      </c>
      <c r="D9" s="31" t="s">
        <v>18</v>
      </c>
    </row>
    <row r="10" spans="1:4" ht="30" customHeight="1" x14ac:dyDescent="0.25">
      <c r="A10" s="14" t="s">
        <v>22</v>
      </c>
      <c r="B10" s="20" t="s">
        <v>23</v>
      </c>
      <c r="C10" s="38" t="s">
        <v>25</v>
      </c>
      <c r="D10" s="31" t="s">
        <v>24</v>
      </c>
    </row>
    <row r="11" spans="1:4" ht="30" customHeight="1" x14ac:dyDescent="0.25">
      <c r="A11" s="14" t="s">
        <v>26</v>
      </c>
      <c r="B11" s="20" t="s">
        <v>91</v>
      </c>
      <c r="C11" s="38" t="s">
        <v>27</v>
      </c>
      <c r="D11" s="31" t="s">
        <v>67</v>
      </c>
    </row>
    <row r="12" spans="1:4" ht="30" customHeight="1" x14ac:dyDescent="0.25">
      <c r="A12" s="14" t="s">
        <v>83</v>
      </c>
      <c r="B12" s="20" t="s">
        <v>92</v>
      </c>
      <c r="C12" s="38" t="s">
        <v>84</v>
      </c>
      <c r="D12" s="31" t="s">
        <v>67</v>
      </c>
    </row>
    <row r="13" spans="1:4" x14ac:dyDescent="0.25">
      <c r="B13" s="22"/>
      <c r="C13" s="17"/>
      <c r="D13" s="33"/>
    </row>
    <row r="14" spans="1:4" x14ac:dyDescent="0.25">
      <c r="A14" s="64" t="s">
        <v>28</v>
      </c>
      <c r="B14" s="65"/>
      <c r="C14" s="65"/>
      <c r="D14" s="33"/>
    </row>
    <row r="15" spans="1:4" s="9" customFormat="1" x14ac:dyDescent="0.25">
      <c r="A15" s="15" t="s">
        <v>0</v>
      </c>
      <c r="B15" s="15" t="s">
        <v>5</v>
      </c>
      <c r="C15" s="13" t="s">
        <v>6</v>
      </c>
      <c r="D15" s="34" t="s">
        <v>7</v>
      </c>
    </row>
    <row r="16" spans="1:4" ht="390" x14ac:dyDescent="0.25">
      <c r="A16" s="15" t="s">
        <v>29</v>
      </c>
      <c r="B16" s="21" t="s">
        <v>30</v>
      </c>
      <c r="C16" s="16" t="s">
        <v>82</v>
      </c>
      <c r="D16" s="31" t="s">
        <v>31</v>
      </c>
    </row>
    <row r="17" spans="1:4" ht="30" customHeight="1" x14ac:dyDescent="0.25">
      <c r="A17" s="15" t="s">
        <v>32</v>
      </c>
      <c r="B17" s="21" t="s">
        <v>66</v>
      </c>
      <c r="C17" s="40" t="s">
        <v>61</v>
      </c>
      <c r="D17" s="32"/>
    </row>
    <row r="18" spans="1:4" ht="30" x14ac:dyDescent="0.25">
      <c r="A18" s="15" t="s">
        <v>69</v>
      </c>
      <c r="B18" s="21" t="s">
        <v>62</v>
      </c>
      <c r="C18" s="16" t="s">
        <v>21</v>
      </c>
      <c r="D18" s="31"/>
    </row>
    <row r="19" spans="1:4" ht="30" customHeight="1" x14ac:dyDescent="0.25">
      <c r="A19" s="15" t="s">
        <v>34</v>
      </c>
      <c r="B19" s="21" t="s">
        <v>23</v>
      </c>
      <c r="C19" s="16" t="s">
        <v>25</v>
      </c>
      <c r="D19" s="31"/>
    </row>
    <row r="20" spans="1:4" ht="30" customHeight="1" x14ac:dyDescent="0.25">
      <c r="A20" s="15" t="s">
        <v>35</v>
      </c>
      <c r="B20" s="20" t="s">
        <v>91</v>
      </c>
      <c r="C20" s="16" t="s">
        <v>27</v>
      </c>
      <c r="D20" s="31" t="s">
        <v>67</v>
      </c>
    </row>
    <row r="21" spans="1:4" ht="30" customHeight="1" x14ac:dyDescent="0.25">
      <c r="A21" s="15" t="s">
        <v>37</v>
      </c>
      <c r="B21" s="20" t="s">
        <v>92</v>
      </c>
      <c r="C21" s="16" t="s">
        <v>36</v>
      </c>
      <c r="D21" s="31" t="s">
        <v>67</v>
      </c>
    </row>
    <row r="22" spans="1:4" ht="30" customHeight="1" x14ac:dyDescent="0.25">
      <c r="A22" s="15" t="s">
        <v>70</v>
      </c>
      <c r="B22" s="21" t="s">
        <v>38</v>
      </c>
      <c r="C22" s="18">
        <v>2</v>
      </c>
      <c r="D22" s="31" t="s">
        <v>68</v>
      </c>
    </row>
    <row r="23" spans="1:4" x14ac:dyDescent="0.25">
      <c r="B23" s="22"/>
      <c r="C23" s="17"/>
      <c r="D23" s="33"/>
    </row>
    <row r="24" spans="1:4" s="25" customFormat="1" x14ac:dyDescent="0.25">
      <c r="A24" s="64" t="s">
        <v>79</v>
      </c>
      <c r="B24" s="65"/>
      <c r="C24" s="65"/>
      <c r="D24" s="35"/>
    </row>
    <row r="25" spans="1:4" x14ac:dyDescent="0.25">
      <c r="A25" s="50" t="s">
        <v>39</v>
      </c>
      <c r="B25" s="70" t="s">
        <v>88</v>
      </c>
      <c r="C25" s="71"/>
      <c r="D25" s="31"/>
    </row>
    <row r="26" spans="1:4" x14ac:dyDescent="0.25">
      <c r="A26" s="14" t="s">
        <v>0</v>
      </c>
      <c r="B26" s="41" t="s">
        <v>45</v>
      </c>
      <c r="C26" s="13" t="s">
        <v>87</v>
      </c>
      <c r="D26" s="31"/>
    </row>
    <row r="27" spans="1:4" ht="20.100000000000001" customHeight="1" x14ac:dyDescent="0.25">
      <c r="A27" s="14">
        <v>1</v>
      </c>
      <c r="B27" s="23" t="s">
        <v>40</v>
      </c>
      <c r="C27" s="45">
        <v>1000000</v>
      </c>
      <c r="D27" s="31"/>
    </row>
    <row r="28" spans="1:4" ht="20.100000000000001" customHeight="1" x14ac:dyDescent="0.25">
      <c r="A28" s="14">
        <v>2</v>
      </c>
      <c r="B28" s="23" t="s">
        <v>41</v>
      </c>
      <c r="C28" s="46">
        <v>500000</v>
      </c>
      <c r="D28" s="31"/>
    </row>
    <row r="29" spans="1:4" ht="20.100000000000001" customHeight="1" x14ac:dyDescent="0.25">
      <c r="A29" s="14">
        <v>3</v>
      </c>
      <c r="B29" s="23" t="s">
        <v>42</v>
      </c>
      <c r="C29" s="45">
        <v>0</v>
      </c>
      <c r="D29" s="31" t="s">
        <v>78</v>
      </c>
    </row>
    <row r="30" spans="1:4" ht="20.100000000000001" customHeight="1" x14ac:dyDescent="0.25">
      <c r="A30" s="14"/>
      <c r="B30" s="48" t="s">
        <v>86</v>
      </c>
      <c r="C30" s="49">
        <f>SUM(C27:C29)</f>
        <v>1500000</v>
      </c>
      <c r="D30" s="33"/>
    </row>
    <row r="31" spans="1:4" x14ac:dyDescent="0.25">
      <c r="A31" s="1"/>
      <c r="C31" s="47"/>
      <c r="D31" s="33"/>
    </row>
    <row r="32" spans="1:4" ht="15" customHeight="1" x14ac:dyDescent="0.25">
      <c r="A32" s="50" t="s">
        <v>43</v>
      </c>
      <c r="B32" s="70" t="s">
        <v>44</v>
      </c>
      <c r="C32" s="71"/>
      <c r="D32" s="31"/>
    </row>
    <row r="33" spans="1:4" x14ac:dyDescent="0.25">
      <c r="A33" s="24" t="s">
        <v>0</v>
      </c>
      <c r="B33" s="41" t="s">
        <v>45</v>
      </c>
      <c r="C33" s="13" t="s">
        <v>87</v>
      </c>
      <c r="D33" s="33"/>
    </row>
    <row r="34" spans="1:4" ht="30" customHeight="1" x14ac:dyDescent="0.25">
      <c r="A34" s="24">
        <v>1</v>
      </c>
      <c r="B34" s="60" t="s">
        <v>46</v>
      </c>
      <c r="C34" s="61">
        <v>650000</v>
      </c>
      <c r="D34" s="33"/>
    </row>
    <row r="35" spans="1:4" ht="30" customHeight="1" x14ac:dyDescent="0.25">
      <c r="A35" s="24">
        <v>2</v>
      </c>
      <c r="B35" s="60" t="s">
        <v>80</v>
      </c>
      <c r="C35" s="61">
        <v>420000</v>
      </c>
      <c r="D35" s="33"/>
    </row>
    <row r="36" spans="1:4" ht="30" customHeight="1" x14ac:dyDescent="0.25">
      <c r="A36" s="24">
        <v>3</v>
      </c>
      <c r="B36" s="60" t="s">
        <v>47</v>
      </c>
      <c r="C36" s="61">
        <v>300000</v>
      </c>
      <c r="D36" s="33"/>
    </row>
    <row r="37" spans="1:4" ht="30" customHeight="1" x14ac:dyDescent="0.25">
      <c r="A37" s="24">
        <v>4</v>
      </c>
      <c r="B37" s="60" t="s">
        <v>73</v>
      </c>
      <c r="C37" s="61">
        <v>50000</v>
      </c>
      <c r="D37" s="33"/>
    </row>
    <row r="38" spans="1:4" ht="30" customHeight="1" x14ac:dyDescent="0.25">
      <c r="A38" s="24">
        <v>5</v>
      </c>
      <c r="B38" s="60" t="s">
        <v>74</v>
      </c>
      <c r="C38" s="61">
        <v>80000</v>
      </c>
      <c r="D38" s="33"/>
    </row>
    <row r="39" spans="1:4" ht="20.100000000000001" customHeight="1" x14ac:dyDescent="0.25">
      <c r="A39" s="14"/>
      <c r="B39" s="48" t="s">
        <v>86</v>
      </c>
      <c r="C39" s="49">
        <f>SUM(C34:C38)</f>
        <v>1500000</v>
      </c>
      <c r="D39" s="33"/>
    </row>
    <row r="40" spans="1:4" x14ac:dyDescent="0.25">
      <c r="A40" s="72" t="str">
        <f>IF(C30=C39,"","Расчет неверный. Сумма проекта и затраты по проекту должны быть равны")</f>
        <v/>
      </c>
      <c r="B40" s="72"/>
      <c r="C40" s="72"/>
      <c r="D40" s="33"/>
    </row>
    <row r="41" spans="1:4" x14ac:dyDescent="0.25">
      <c r="A41" s="51" t="s">
        <v>48</v>
      </c>
      <c r="B41" s="68" t="s">
        <v>90</v>
      </c>
      <c r="C41" s="69"/>
      <c r="D41" s="33"/>
    </row>
    <row r="42" spans="1:4" x14ac:dyDescent="0.25">
      <c r="A42" s="15" t="s">
        <v>0</v>
      </c>
      <c r="B42" s="19" t="s">
        <v>5</v>
      </c>
      <c r="C42" s="10" t="s">
        <v>89</v>
      </c>
      <c r="D42" s="36" t="s">
        <v>49</v>
      </c>
    </row>
    <row r="43" spans="1:4" ht="30" customHeight="1" x14ac:dyDescent="0.25">
      <c r="A43" s="15">
        <v>1</v>
      </c>
      <c r="B43" s="52" t="s">
        <v>85</v>
      </c>
      <c r="C43" s="53">
        <f>SUM(C44:C46)</f>
        <v>481</v>
      </c>
      <c r="D43" s="37" t="e">
        <f>C43*#REF!</f>
        <v>#REF!</v>
      </c>
    </row>
    <row r="44" spans="1:4" ht="30" customHeight="1" x14ac:dyDescent="0.25">
      <c r="A44" s="15" t="s">
        <v>10</v>
      </c>
      <c r="B44" s="58" t="s">
        <v>75</v>
      </c>
      <c r="C44" s="55">
        <v>400</v>
      </c>
      <c r="D44" s="37" t="e">
        <f>C44*#REF!</f>
        <v>#REF!</v>
      </c>
    </row>
    <row r="45" spans="1:4" ht="30" customHeight="1" x14ac:dyDescent="0.25">
      <c r="A45" s="15" t="s">
        <v>14</v>
      </c>
      <c r="B45" s="58" t="s">
        <v>76</v>
      </c>
      <c r="C45" s="55">
        <v>50</v>
      </c>
      <c r="D45" s="37" t="e">
        <f>C45*#REF!</f>
        <v>#REF!</v>
      </c>
    </row>
    <row r="46" spans="1:4" ht="30" customHeight="1" x14ac:dyDescent="0.25">
      <c r="A46" s="15" t="s">
        <v>16</v>
      </c>
      <c r="B46" s="58" t="s">
        <v>77</v>
      </c>
      <c r="C46" s="55">
        <v>31</v>
      </c>
      <c r="D46" s="37" t="e">
        <f>C46*#REF!</f>
        <v>#REF!</v>
      </c>
    </row>
    <row r="47" spans="1:4" ht="30" customHeight="1" x14ac:dyDescent="0.25">
      <c r="A47" s="15">
        <v>2</v>
      </c>
      <c r="B47" s="52" t="s">
        <v>53</v>
      </c>
      <c r="C47" s="56">
        <f>SUM(C48:C56)</f>
        <v>409</v>
      </c>
      <c r="D47" s="37" t="e">
        <f>C47*#REF!</f>
        <v>#REF!</v>
      </c>
    </row>
    <row r="48" spans="1:4" ht="30" customHeight="1" x14ac:dyDescent="0.25">
      <c r="A48" s="15" t="s">
        <v>29</v>
      </c>
      <c r="B48" s="57" t="s">
        <v>54</v>
      </c>
      <c r="C48" s="59">
        <v>100</v>
      </c>
      <c r="D48" s="37" t="e">
        <f>C48*#REF!</f>
        <v>#REF!</v>
      </c>
    </row>
    <row r="49" spans="1:4" ht="30" customHeight="1" x14ac:dyDescent="0.25">
      <c r="A49" s="15" t="s">
        <v>32</v>
      </c>
      <c r="B49" s="57" t="s">
        <v>55</v>
      </c>
      <c r="C49" s="59">
        <v>200</v>
      </c>
      <c r="D49" s="37" t="e">
        <f>C49*#REF!</f>
        <v>#REF!</v>
      </c>
    </row>
    <row r="50" spans="1:4" ht="30" customHeight="1" x14ac:dyDescent="0.25">
      <c r="A50" s="15" t="s">
        <v>69</v>
      </c>
      <c r="B50" s="57" t="s">
        <v>56</v>
      </c>
      <c r="C50" s="59">
        <v>82</v>
      </c>
      <c r="D50" s="37" t="e">
        <f>C50*#REF!</f>
        <v>#REF!</v>
      </c>
    </row>
    <row r="51" spans="1:4" ht="30" customHeight="1" x14ac:dyDescent="0.25">
      <c r="A51" s="15" t="s">
        <v>33</v>
      </c>
      <c r="B51" s="57" t="s">
        <v>2</v>
      </c>
      <c r="C51" s="59">
        <v>15</v>
      </c>
      <c r="D51" s="37" t="e">
        <f>C51*#REF!</f>
        <v>#REF!</v>
      </c>
    </row>
    <row r="52" spans="1:4" ht="30" customHeight="1" x14ac:dyDescent="0.25">
      <c r="A52" s="15" t="s">
        <v>34</v>
      </c>
      <c r="B52" s="57" t="s">
        <v>57</v>
      </c>
      <c r="C52" s="59">
        <v>1</v>
      </c>
      <c r="D52" s="37" t="e">
        <f>C52*#REF!</f>
        <v>#REF!</v>
      </c>
    </row>
    <row r="53" spans="1:4" ht="30" customHeight="1" x14ac:dyDescent="0.25">
      <c r="A53" s="15" t="s">
        <v>35</v>
      </c>
      <c r="B53" s="57" t="s">
        <v>59</v>
      </c>
      <c r="C53" s="59">
        <v>7</v>
      </c>
      <c r="D53" s="37" t="e">
        <f>C53*#REF!</f>
        <v>#REF!</v>
      </c>
    </row>
    <row r="54" spans="1:4" ht="30" customHeight="1" x14ac:dyDescent="0.25">
      <c r="A54" s="15" t="s">
        <v>37</v>
      </c>
      <c r="B54" s="54" t="s">
        <v>58</v>
      </c>
      <c r="C54" s="59">
        <v>4</v>
      </c>
      <c r="D54" s="37" t="e">
        <f>C54*#REF!</f>
        <v>#REF!</v>
      </c>
    </row>
    <row r="55" spans="1:4" ht="30" customHeight="1" x14ac:dyDescent="0.25">
      <c r="A55" s="15" t="s">
        <v>70</v>
      </c>
      <c r="B55" s="54" t="s">
        <v>58</v>
      </c>
      <c r="C55" s="59">
        <v>0</v>
      </c>
      <c r="D55" s="37" t="e">
        <f>C55*#REF!</f>
        <v>#REF!</v>
      </c>
    </row>
    <row r="56" spans="1:4" ht="30" customHeight="1" x14ac:dyDescent="0.25">
      <c r="A56" s="15" t="s">
        <v>71</v>
      </c>
      <c r="B56" s="54" t="s">
        <v>58</v>
      </c>
      <c r="C56" s="59">
        <v>0</v>
      </c>
      <c r="D56" s="37" t="e">
        <f>C56*#REF!</f>
        <v>#REF!</v>
      </c>
    </row>
    <row r="57" spans="1:4" ht="30" customHeight="1" x14ac:dyDescent="0.25">
      <c r="A57" s="15">
        <v>3</v>
      </c>
      <c r="B57" s="52" t="s">
        <v>60</v>
      </c>
      <c r="C57" s="56">
        <f>C43-C47</f>
        <v>72</v>
      </c>
      <c r="D57" s="37" t="e">
        <f>C57*#REF!</f>
        <v>#REF!</v>
      </c>
    </row>
    <row r="59" spans="1:4" ht="15.75" x14ac:dyDescent="0.25">
      <c r="A59" s="2"/>
      <c r="B59" s="42"/>
      <c r="C59" s="4" t="s">
        <v>93</v>
      </c>
      <c r="D59" s="7"/>
    </row>
    <row r="60" spans="1:4" ht="25.5" x14ac:dyDescent="0.25">
      <c r="A60" s="2"/>
      <c r="B60" s="5" t="s">
        <v>4</v>
      </c>
      <c r="C60" s="27" t="s">
        <v>1</v>
      </c>
      <c r="D60" s="7"/>
    </row>
    <row r="61" spans="1:4" x14ac:dyDescent="0.25">
      <c r="D61" s="7"/>
    </row>
    <row r="62" spans="1:4" ht="15.75" x14ac:dyDescent="0.25">
      <c r="B62" s="6">
        <v>44980</v>
      </c>
      <c r="C62" s="44"/>
      <c r="D62" s="7"/>
    </row>
    <row r="63" spans="1:4" x14ac:dyDescent="0.25">
      <c r="B63" s="5" t="s">
        <v>64</v>
      </c>
      <c r="C63" s="44"/>
      <c r="D63" s="7"/>
    </row>
  </sheetData>
  <mergeCells count="9">
    <mergeCell ref="B41:C41"/>
    <mergeCell ref="A14:C14"/>
    <mergeCell ref="A24:C24"/>
    <mergeCell ref="B25:C25"/>
    <mergeCell ref="A1:C1"/>
    <mergeCell ref="A2:C2"/>
    <mergeCell ref="A4:C4"/>
    <mergeCell ref="B32:C32"/>
    <mergeCell ref="A40:C40"/>
  </mergeCells>
  <dataValidations count="3">
    <dataValidation type="date" allowBlank="1" showInputMessage="1" showErrorMessage="1" sqref="B62" xr:uid="{77D14984-238D-4BDA-99F8-997F8FA1C759}">
      <formula1>44197</formula1>
      <formula2>45658</formula2>
    </dataValidation>
    <dataValidation type="decimal" operator="greaterThanOrEqual" allowBlank="1" showInputMessage="1" showErrorMessage="1" sqref="C43:C46 C48:C56" xr:uid="{656A7C0D-1624-43B9-A34B-660973BD93D1}">
      <formula1>0</formula1>
    </dataValidation>
    <dataValidation type="list" allowBlank="1" showInputMessage="1" showErrorMessage="1" sqref="C17 C7" xr:uid="{630ECCAB-03DC-4AEA-89D4-F0E38D43C776}">
      <formula1>"Сезонная деятельность, Несезонная деятельность"</formula1>
    </dataValidation>
  </dataValidations>
  <pageMargins left="0.19685039370078741" right="0.19685039370078741" top="0.15748031496062992" bottom="0.15748031496062992" header="0.31496062992125984" footer="0.31496062992125984"/>
  <pageSetup paperSize="9" scale="84" fitToHeight="2" orientation="portrait" r:id="rId1"/>
  <rowBreaks count="1" manualBreakCount="1">
    <brk id="2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ТЭО</vt:lpstr>
      <vt:lpstr>ТЭО (Пример))</vt:lpstr>
      <vt:lpstr>ТЭО!Область_печати</vt:lpstr>
      <vt:lpstr>'ТЭО (Пример))'!Область_печати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Егорова Наталья Анатольевна</dc:creator>
  <cp:lastModifiedBy>Цой Екатерина Петровна</cp:lastModifiedBy>
  <cp:lastPrinted>2023-04-20T07:37:04Z</cp:lastPrinted>
  <dcterms:created xsi:type="dcterms:W3CDTF">2021-04-22T05:28:08Z</dcterms:created>
  <dcterms:modified xsi:type="dcterms:W3CDTF">2023-05-02T07:28:11Z</dcterms:modified>
</cp:coreProperties>
</file>